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0" windowWidth="9660" windowHeight="5490"/>
  </bookViews>
  <sheets>
    <sheet name="2017" sheetId="1" r:id="rId1"/>
    <sheet name="2018" sheetId="7" r:id="rId2"/>
    <sheet name="2019" sheetId="8" r:id="rId3"/>
  </sheets>
  <definedNames>
    <definedName name="_xlnm.Print_Area" localSheetId="0">'2017'!$A$1:$F$69</definedName>
    <definedName name="_xlnm.Print_Area" localSheetId="1">'2018'!$A$1:$D$69</definedName>
    <definedName name="_xlnm.Print_Area" localSheetId="2">'2019'!$A$1:$D$69</definedName>
    <definedName name="_xlnm.Print_Titles" localSheetId="0">'2017'!$10:$12</definedName>
  </definedNames>
  <calcPr calcId="145621" calcMode="manual"/>
</workbook>
</file>

<file path=xl/calcChain.xml><?xml version="1.0" encoding="utf-8"?>
<calcChain xmlns="http://schemas.openxmlformats.org/spreadsheetml/2006/main">
  <c r="C66" i="7" l="1"/>
  <c r="E65" i="1"/>
  <c r="E66" i="1" s="1"/>
  <c r="C65" i="1"/>
  <c r="C66" i="1" s="1"/>
  <c r="D64" i="8" l="1"/>
  <c r="C64" i="8"/>
  <c r="D60" i="8"/>
  <c r="C60" i="8"/>
  <c r="D57" i="8"/>
  <c r="C57" i="8"/>
  <c r="D51" i="8"/>
  <c r="C51" i="8"/>
  <c r="D45" i="8"/>
  <c r="C45" i="8"/>
  <c r="D38" i="8"/>
  <c r="C38" i="8"/>
  <c r="D31" i="8"/>
  <c r="C31" i="8"/>
  <c r="D24" i="8"/>
  <c r="D65" i="8" s="1"/>
  <c r="D66" i="8" s="1"/>
  <c r="C24" i="8"/>
  <c r="C65" i="8" s="1"/>
  <c r="C66" i="8" s="1"/>
  <c r="D64" i="7"/>
  <c r="C64" i="7"/>
  <c r="D60" i="7"/>
  <c r="C60" i="7"/>
  <c r="D57" i="7"/>
  <c r="C57" i="7"/>
  <c r="D51" i="7"/>
  <c r="C51" i="7"/>
  <c r="D45" i="7"/>
  <c r="C45" i="7"/>
  <c r="D38" i="7"/>
  <c r="C38" i="7"/>
  <c r="D31" i="7"/>
  <c r="C31" i="7"/>
  <c r="D24" i="7"/>
  <c r="D65" i="7" s="1"/>
  <c r="D66" i="7" s="1"/>
  <c r="C24" i="7"/>
  <c r="D64" i="1"/>
  <c r="E64" i="1"/>
  <c r="F64" i="1"/>
  <c r="C64" i="1"/>
  <c r="D60" i="1"/>
  <c r="E60" i="1"/>
  <c r="F60" i="1"/>
  <c r="C60" i="1"/>
  <c r="D57" i="1"/>
  <c r="E57" i="1"/>
  <c r="F57" i="1"/>
  <c r="C57" i="1"/>
  <c r="D51" i="1"/>
  <c r="E51" i="1"/>
  <c r="F51" i="1"/>
  <c r="C51" i="1"/>
  <c r="D45" i="1"/>
  <c r="E45" i="1"/>
  <c r="F45" i="1"/>
  <c r="C45" i="1"/>
  <c r="D38" i="1"/>
  <c r="E38" i="1"/>
  <c r="F38" i="1"/>
  <c r="C38" i="1"/>
  <c r="D31" i="1"/>
  <c r="E31" i="1"/>
  <c r="F31" i="1"/>
  <c r="C31" i="1"/>
  <c r="D24" i="1"/>
  <c r="E24" i="1"/>
  <c r="F24" i="1"/>
  <c r="C24" i="1"/>
  <c r="C65" i="7" l="1"/>
  <c r="D65" i="1"/>
  <c r="D66" i="1" s="1"/>
</calcChain>
</file>

<file path=xl/sharedStrings.xml><?xml version="1.0" encoding="utf-8"?>
<sst xmlns="http://schemas.openxmlformats.org/spreadsheetml/2006/main" count="341" uniqueCount="116">
  <si>
    <t>Allegato 1</t>
  </si>
  <si>
    <t>TITOLO
TIPOLOGIA</t>
  </si>
  <si>
    <t>DENOMINAZIONE</t>
  </si>
  <si>
    <t>COMPETENZA</t>
  </si>
  <si>
    <t>CASSA</t>
  </si>
  <si>
    <t>Fondo pluriennale vincolato per spese correnti</t>
  </si>
  <si>
    <t>Fondo pluriennale vincolato per spese in conto capitale</t>
  </si>
  <si>
    <t>Utilizzo Risultato di Amministrazione</t>
  </si>
  <si>
    <t>Fondo di Cassa all'1/1/esercizio di riferimento</t>
  </si>
  <si>
    <t>TITOLO 1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</si>
  <si>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</si>
  <si>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</si>
  <si>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</si>
  <si>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</si>
  <si>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</si>
  <si>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</si>
  <si>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</si>
  <si>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</si>
  <si>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</si>
  <si>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da Amministrazioni Centrali</t>
  </si>
  <si>
    <t>10302</t>
  </si>
  <si>
    <t>10000</t>
  </si>
  <si>
    <t>Totale TITOLO 1: Entrate correnti di natura tributaria, contributiva e
perequativa</t>
  </si>
  <si>
    <t>TITOLO 2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</si>
  <si>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</si>
  <si>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</si>
  <si>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</si>
  <si>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</si>
  <si>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</si>
  <si>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</si>
  <si>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</si>
  <si>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</si>
  <si>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</si>
  <si>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</si>
  <si>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</si>
  <si>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</t>
  </si>
  <si>
    <t>Totale TITOLO 2: Trasferimenti correnti</t>
  </si>
  <si>
    <t>TITOLO 3</t>
  </si>
  <si>
    <t>Entrate extratributarie</t>
  </si>
  <si>
    <t>30100</t>
  </si>
  <si>
    <t>Tipologia 100: Vendita di beni e servizi e proventi derivanti dalla gestione dei
beni</t>
  </si>
  <si>
    <t>30200</t>
  </si>
  <si>
    <t>Tipologia 200: Proventi derivanti dall'attività di controllo e repressione delle
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</si>
  <si>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</si>
  <si>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</si>
  <si>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</si>
  <si>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</si>
  <si>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</si>
  <si>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</si>
  <si>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</t>
  </si>
  <si>
    <t>Totale TITOLO 3: Entrate extratributarie</t>
  </si>
  <si>
    <t>TITOLO 4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</si>
  <si>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</si>
  <si>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</si>
  <si>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</si>
  <si>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</si>
  <si>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</si>
  <si>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</si>
  <si>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</si>
  <si>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(*) I dati previsioni indicano le previsioni di competenza e di cassa (la tabella è predisposta per ciascun esercizio compreso nel bilancio di previsione).
(**) Solo per le Regioni e le Province autonome che adottano il patto della salute.</t>
  </si>
  <si>
    <t>40400</t>
  </si>
  <si>
    <t>Tipologia 400: Entrate da alienazione di beni materiali e immateriali</t>
  </si>
  <si>
    <t>40500</t>
  </si>
  <si>
    <t>Tipologia 500: Altre entrate in conto capitale</t>
  </si>
  <si>
    <t>40000</t>
  </si>
  <si>
    <t>Totale TITOLO 4: Entrate in conto capitale</t>
  </si>
  <si>
    <t>TITOLO 5</t>
  </si>
  <si>
    <t>Entrate da riduzione di attività finanziarie</t>
  </si>
  <si>
    <t>50100</t>
  </si>
  <si>
    <t>Tipologia 100: Alienazione di attività finanziarie</t>
  </si>
  <si>
    <t>50200</t>
  </si>
  <si>
    <t>Tipologia 200: Riscossione di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</si>
  <si>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</si>
  <si>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</si>
  <si>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</si>
  <si>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</si>
  <si>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</t>
  </si>
  <si>
    <t>Totale TITOLO 5: Entrate da riduzione di attività finanziarie</t>
  </si>
  <si>
    <t>TITOLO 6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</si>
  <si>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</si>
  <si>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</si>
  <si>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</si>
  <si>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</si>
  <si>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</si>
  <si>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</si>
  <si>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</si>
  <si>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</si>
  <si>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</si>
  <si>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</t>
  </si>
  <si>
    <t>Totale TITOLO 6: Accensione prestiti</t>
  </si>
  <si>
    <t>TITOLO 7</t>
  </si>
  <si>
    <t>Anticipazioni da istituto tesoriere/cassiere</t>
  </si>
  <si>
    <t>70100</t>
  </si>
  <si>
    <t>Tipologia 100: Anticipazioni da istituto tesoriere/cassiere</t>
  </si>
  <si>
    <t>70000</t>
  </si>
  <si>
    <t>Totale TITOLO 7: Anticipazioni da istituto tesoriere/cassiere</t>
  </si>
  <si>
    <t>TITOLO 9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</si>
  <si>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</si>
  <si>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</si>
  <si>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</si>
  <si>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</si>
  <si>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</si>
  <si>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</t>
  </si>
  <si>
    <t>Totale TITOLO 9: Entrate per conto terzi e partite di giro</t>
  </si>
  <si>
    <t>TOTALE TITOLI</t>
  </si>
  <si>
    <t>TOTALE GENERALE DELLE ENTRATE</t>
  </si>
  <si>
    <r>
      <t xml:space="preserve">ENTI IN CONTABILITA' FINANZIARIA SOGGETTI AL DLGS 118/2011
</t>
    </r>
    <r>
      <rPr>
        <sz val="10"/>
        <color indexed="8"/>
        <rFont val="Calibri"/>
        <family val="2"/>
      </rPr>
      <t>Regioni, Province autonome, enti regionali e enti locali
Prospetto di cui all'articolo 8, comma 1, del Decreto Legge 24 aprile 2014, n. 66</t>
    </r>
  </si>
  <si>
    <r>
      <t xml:space="preserve">Tipologia 103: Tributi devoluti e regolati alle autonomie speciali </t>
    </r>
    <r>
      <rPr>
        <i/>
        <sz val="10"/>
        <color indexed="8"/>
        <rFont val="Calibri"/>
        <family val="2"/>
      </rPr>
      <t>(solo per le
Regioni)</t>
    </r>
  </si>
  <si>
    <r>
      <t xml:space="preserve">Tipologia 302: Fondi perequativi dalla Regione o Provincia autonoma </t>
    </r>
    <r>
      <rPr>
        <i/>
        <sz val="10"/>
        <color indexed="8"/>
        <rFont val="Calibri"/>
        <family val="2"/>
      </rPr>
      <t>(solo per
Enti locali)</t>
    </r>
  </si>
  <si>
    <t>UNIONE RENO GALLIERA</t>
  </si>
  <si>
    <t>CITTA' METROPOLITANA DI BOLOGNA</t>
  </si>
  <si>
    <t>di cui GESTIONE
SANITARIA (**)</t>
  </si>
  <si>
    <t>(**) Solo  per le Regioni e le Provincie autonome che adottano il patto della salute</t>
  </si>
  <si>
    <r>
      <t xml:space="preserve">Entrate
Dati previsionali anno </t>
    </r>
    <r>
      <rPr>
        <b/>
        <sz val="10"/>
        <color indexed="8"/>
        <rFont val="Microsoft Sans Serif"/>
        <family val="2"/>
      </rPr>
      <t>2017 (*)</t>
    </r>
  </si>
  <si>
    <r>
      <t xml:space="preserve">Entrate
Dati previsionali anno </t>
    </r>
    <r>
      <rPr>
        <b/>
        <sz val="10"/>
        <color indexed="8"/>
        <rFont val="Microsoft Sans Serif"/>
        <family val="2"/>
      </rPr>
      <t>2018 (*)</t>
    </r>
  </si>
  <si>
    <r>
      <t xml:space="preserve">Entrate
Dati previsionali anno </t>
    </r>
    <r>
      <rPr>
        <b/>
        <sz val="10"/>
        <color indexed="8"/>
        <rFont val="Microsoft Sans Serif"/>
        <family val="2"/>
      </rPr>
      <t>2019 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</si>
</sst>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color indexed="8"/>
      <name val="Microsoft Sans Serif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0"/>
      <color indexed="8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/>
    <xf numFmtId="0" fontId="3" fillId="0" borderId="2" xfId="0" applyFont="1" applyBorder="1" applyAlignment="1">
      <alignment vertical="top" wrapText="1"/>
    </xf>
    <xf numFmtId="4" fontId="5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5" fillId="0" borderId="7" xfId="0" applyNumberFormat="1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2" fillId="3" borderId="0" xfId="0" applyFont="1" applyFill="1" applyBorder="1"/>
    <xf numFmtId="0" fontId="2" fillId="3" borderId="0" xfId="0" applyFont="1" applyFill="1"/>
    <xf numFmtId="4" fontId="5" fillId="3" borderId="2" xfId="0" applyNumberFormat="1" applyFont="1" applyFill="1" applyBorder="1" applyAlignment="1">
      <alignment vertical="top" wrapText="1"/>
    </xf>
    <xf numFmtId="4" fontId="2" fillId="0" borderId="0" xfId="0" applyNumberFormat="1" applyFont="1"/>
    <xf numFmtId="4" fontId="4" fillId="0" borderId="0" xfId="0" applyNumberFormat="1" applyFont="1" applyAlignment="1">
      <alignment vertical="top" wrapText="1"/>
    </xf>
    <xf numFmtId="4" fontId="2" fillId="0" borderId="0" xfId="0" applyNumberFormat="1" applyFont="1" applyBorder="1"/>
    <xf numFmtId="4" fontId="2" fillId="0" borderId="2" xfId="0" applyNumberFormat="1" applyFont="1" applyBorder="1" applyAlignment="1"/>
    <xf numFmtId="4" fontId="3" fillId="0" borderId="2" xfId="0" applyNumberFormat="1" applyFont="1" applyBorder="1" applyAlignment="1">
      <alignment vertical="top" wrapText="1"/>
    </xf>
    <xf numFmtId="4" fontId="3" fillId="0" borderId="9" xfId="0" applyNumberFormat="1" applyFont="1" applyBorder="1" applyAlignment="1">
      <alignment vertical="top" wrapText="1"/>
    </xf>
    <xf numFmtId="4" fontId="2" fillId="2" borderId="2" xfId="0" applyNumberFormat="1" applyFont="1" applyFill="1" applyBorder="1" applyAlignment="1"/>
    <xf numFmtId="4" fontId="2" fillId="2" borderId="9" xfId="0" applyNumberFormat="1" applyFont="1" applyFill="1" applyBorder="1" applyAlignment="1"/>
    <xf numFmtId="4" fontId="2" fillId="0" borderId="9" xfId="0" applyNumberFormat="1" applyFont="1" applyBorder="1" applyAlignment="1"/>
    <xf numFmtId="4" fontId="2" fillId="0" borderId="7" xfId="0" applyNumberFormat="1" applyFont="1" applyBorder="1" applyAlignment="1"/>
    <xf numFmtId="4" fontId="2" fillId="0" borderId="6" xfId="0" applyNumberFormat="1" applyFont="1" applyBorder="1" applyAlignment="1"/>
    <xf numFmtId="4" fontId="5" fillId="3" borderId="7" xfId="0" applyNumberFormat="1" applyFont="1" applyFill="1" applyBorder="1" applyAlignment="1">
      <alignment vertical="top" wrapText="1"/>
    </xf>
    <xf numFmtId="4" fontId="2" fillId="3" borderId="6" xfId="0" applyNumberFormat="1" applyFont="1" applyFill="1" applyBorder="1" applyAlignment="1"/>
    <xf numFmtId="4" fontId="2" fillId="0" borderId="11" xfId="0" applyNumberFormat="1" applyFont="1" applyBorder="1" applyAlignment="1"/>
    <xf numFmtId="4" fontId="5" fillId="3" borderId="10" xfId="0" applyNumberFormat="1" applyFont="1" applyFill="1" applyBorder="1" applyAlignment="1">
      <alignment vertical="top" wrapText="1"/>
    </xf>
    <xf numFmtId="4" fontId="2" fillId="3" borderId="11" xfId="0" applyNumberFormat="1" applyFont="1" applyFill="1" applyBorder="1" applyAlignment="1"/>
    <xf numFmtId="4" fontId="2" fillId="0" borderId="10" xfId="0" applyNumberFormat="1" applyFont="1" applyBorder="1" applyAlignment="1"/>
    <xf numFmtId="4" fontId="3" fillId="0" borderId="10" xfId="0" applyNumberFormat="1" applyFont="1" applyBorder="1" applyAlignment="1">
      <alignment vertical="top" wrapText="1"/>
    </xf>
    <xf numFmtId="0" fontId="2" fillId="0" borderId="10" xfId="0" applyFont="1" applyBorder="1" applyAlignment="1"/>
    <xf numFmtId="0" fontId="3" fillId="0" borderId="10" xfId="0" applyFont="1" applyBorder="1" applyAlignment="1">
      <alignment vertical="top" wrapText="1"/>
    </xf>
    <xf numFmtId="4" fontId="5" fillId="0" borderId="10" xfId="0" applyNumberFormat="1" applyFont="1" applyBorder="1" applyAlignment="1">
      <alignment vertical="top" wrapText="1"/>
    </xf>
    <xf numFmtId="4" fontId="2" fillId="2" borderId="10" xfId="0" applyNumberFormat="1" applyFont="1" applyFill="1" applyBorder="1" applyAlignment="1"/>
    <xf numFmtId="0" fontId="6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3" borderId="10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4" fontId="3" fillId="0" borderId="2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4" fontId="2" fillId="0" borderId="4" xfId="0" applyNumberFormat="1" applyFont="1" applyBorder="1" applyAlignment="1">
      <alignment vertical="top" wrapText="1"/>
    </xf>
    <xf numFmtId="4" fontId="2" fillId="0" borderId="0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3" borderId="2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4" fontId="3" fillId="0" borderId="10" xfId="0" applyNumberFormat="1" applyFont="1" applyBorder="1" applyAlignment="1">
      <alignment vertical="top" wrapText="1"/>
    </xf>
    <xf numFmtId="4" fontId="2" fillId="0" borderId="10" xfId="0" applyNumberFormat="1" applyFont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69"/>
  <sheetViews>
    <sheetView tabSelected="1" zoomScale="110" zoomScaleNormal="110" workbookViewId="0">
      <selection activeCell="K16" sqref="K16"/>
    </sheetView>
  </sheetViews>
  <sheetFormatPr defaultRowHeight="12.75" x14ac:dyDescent="0.2"/>
  <cols>
    <col min="1" max="1" width="9.42578125" style="1" bestFit="1" customWidth="1"/>
    <col min="2" max="2" width="55" style="1" customWidth="1"/>
    <col min="3" max="3" width="12.7109375" style="15" bestFit="1" customWidth="1"/>
    <col min="4" max="4" width="11.5703125" style="15" customWidth="1"/>
    <col min="5" max="5" width="12.7109375" style="15" bestFit="1" customWidth="1"/>
    <col min="6" max="6" width="11.5703125" style="15" customWidth="1"/>
    <col min="7" max="16384" width="9.140625" style="1"/>
  </cols>
  <sheetData>
    <row r="1" spans="1:7" collapsed="1" x14ac:dyDescent="0.2">
      <c r="A1" s="51" t="s">
        <v>109</v>
      </c>
      <c r="B1" s="51"/>
    </row>
    <row r="2" spans="1:7" x14ac:dyDescent="0.2">
      <c r="A2" s="51" t="s">
        <v>110</v>
      </c>
      <c r="B2" s="51"/>
    </row>
    <row r="4" spans="1:7" x14ac:dyDescent="0.2">
      <c r="A4" s="52" t="s">
        <v>106</v>
      </c>
      <c r="B4" s="52"/>
      <c r="C4" s="52"/>
      <c r="E4" s="16" t="s">
        <v>0</v>
      </c>
    </row>
    <row r="5" spans="1:7" ht="27.75" customHeight="1" x14ac:dyDescent="0.2">
      <c r="A5" s="52"/>
      <c r="B5" s="52"/>
      <c r="C5" s="52"/>
    </row>
    <row r="7" spans="1:7" x14ac:dyDescent="0.2">
      <c r="A7" s="52" t="s">
        <v>113</v>
      </c>
      <c r="B7" s="52"/>
    </row>
    <row r="8" spans="1:7" x14ac:dyDescent="0.2">
      <c r="A8" s="52"/>
      <c r="B8" s="52"/>
    </row>
    <row r="9" spans="1:7" x14ac:dyDescent="0.2">
      <c r="A9" s="2"/>
      <c r="B9" s="2"/>
      <c r="C9" s="17"/>
      <c r="D9" s="17"/>
      <c r="E9" s="17"/>
      <c r="F9" s="17"/>
    </row>
    <row r="10" spans="1:7" x14ac:dyDescent="0.2">
      <c r="A10" s="43" t="s">
        <v>1</v>
      </c>
      <c r="B10" s="43" t="s">
        <v>2</v>
      </c>
      <c r="C10" s="45" t="s">
        <v>3</v>
      </c>
      <c r="D10" s="46"/>
      <c r="E10" s="45" t="s">
        <v>4</v>
      </c>
      <c r="F10" s="49"/>
      <c r="G10" s="2"/>
    </row>
    <row r="11" spans="1:7" x14ac:dyDescent="0.2">
      <c r="A11" s="44"/>
      <c r="B11" s="44"/>
      <c r="C11" s="47"/>
      <c r="D11" s="48"/>
      <c r="E11" s="47"/>
      <c r="F11" s="50"/>
      <c r="G11" s="2"/>
    </row>
    <row r="12" spans="1:7" ht="51" x14ac:dyDescent="0.2">
      <c r="A12" s="44"/>
      <c r="B12" s="44"/>
      <c r="C12" s="18"/>
      <c r="D12" s="19" t="s">
        <v>111</v>
      </c>
      <c r="E12" s="18"/>
      <c r="F12" s="20" t="s">
        <v>111</v>
      </c>
      <c r="G12" s="2"/>
    </row>
    <row r="13" spans="1:7" x14ac:dyDescent="0.2">
      <c r="A13" s="3"/>
      <c r="B13" s="4" t="s">
        <v>5</v>
      </c>
      <c r="C13" s="5">
        <v>808772.74</v>
      </c>
      <c r="D13" s="18"/>
      <c r="E13" s="21"/>
      <c r="F13" s="22"/>
      <c r="G13" s="2"/>
    </row>
    <row r="14" spans="1:7" x14ac:dyDescent="0.2">
      <c r="A14" s="3"/>
      <c r="B14" s="4" t="s">
        <v>6</v>
      </c>
      <c r="C14" s="5">
        <v>91903.6</v>
      </c>
      <c r="D14" s="18"/>
      <c r="E14" s="21"/>
      <c r="F14" s="22"/>
      <c r="G14" s="2"/>
    </row>
    <row r="15" spans="1:7" x14ac:dyDescent="0.2">
      <c r="A15" s="3"/>
      <c r="B15" s="4" t="s">
        <v>7</v>
      </c>
      <c r="C15" s="5">
        <v>88000</v>
      </c>
      <c r="D15" s="18"/>
      <c r="E15" s="21"/>
      <c r="F15" s="22"/>
      <c r="G15" s="2"/>
    </row>
    <row r="16" spans="1:7" x14ac:dyDescent="0.2">
      <c r="A16" s="3"/>
      <c r="B16" s="4" t="s">
        <v>8</v>
      </c>
      <c r="C16" s="21"/>
      <c r="D16" s="21"/>
      <c r="E16" s="5">
        <v>4118684.34</v>
      </c>
      <c r="F16" s="23"/>
      <c r="G16" s="2"/>
    </row>
    <row r="17" spans="1:7" x14ac:dyDescent="0.2">
      <c r="A17" s="7" t="s">
        <v>9</v>
      </c>
      <c r="B17" s="4" t="s">
        <v>10</v>
      </c>
      <c r="C17" s="18"/>
      <c r="D17" s="18"/>
      <c r="E17" s="18"/>
      <c r="F17" s="23"/>
      <c r="G17" s="2"/>
    </row>
    <row r="18" spans="1:7" x14ac:dyDescent="0.2">
      <c r="A18" s="6" t="s">
        <v>11</v>
      </c>
      <c r="B18" s="6" t="s">
        <v>12</v>
      </c>
      <c r="C18" s="5">
        <v>0</v>
      </c>
      <c r="D18" s="18"/>
      <c r="E18" s="5">
        <v>0</v>
      </c>
      <c r="F18" s="23"/>
      <c r="G18" s="2"/>
    </row>
    <row r="19" spans="1:7" ht="25.5" x14ac:dyDescent="0.2">
      <c r="A19" s="6" t="s">
        <v>13</v>
      </c>
      <c r="B19" s="6" t="s">
        <v>14</v>
      </c>
      <c r="C19" s="18">
        <v>0</v>
      </c>
      <c r="D19" s="18"/>
      <c r="E19" s="18"/>
      <c r="F19" s="23"/>
      <c r="G19" s="2"/>
    </row>
    <row r="20" spans="1:7" ht="38.25" x14ac:dyDescent="0.2">
      <c r="A20" s="6" t="s">
        <v>15</v>
      </c>
      <c r="B20" s="6" t="s">
        <v>107</v>
      </c>
      <c r="C20" s="18">
        <v>0</v>
      </c>
      <c r="D20" s="18"/>
      <c r="E20" s="18"/>
      <c r="F20" s="23"/>
      <c r="G20" s="2"/>
    </row>
    <row r="21" spans="1:7" x14ac:dyDescent="0.2">
      <c r="A21" s="6" t="s">
        <v>16</v>
      </c>
      <c r="B21" s="6" t="s">
        <v>17</v>
      </c>
      <c r="C21" s="5">
        <v>0</v>
      </c>
      <c r="D21" s="18"/>
      <c r="E21" s="5">
        <v>0</v>
      </c>
      <c r="F21" s="23"/>
      <c r="G21" s="2"/>
    </row>
    <row r="22" spans="1:7" x14ac:dyDescent="0.2">
      <c r="A22" s="6" t="s">
        <v>18</v>
      </c>
      <c r="B22" s="6" t="s">
        <v>19</v>
      </c>
      <c r="C22" s="5">
        <v>0</v>
      </c>
      <c r="D22" s="18"/>
      <c r="E22" s="5">
        <v>0</v>
      </c>
      <c r="F22" s="23"/>
      <c r="G22" s="2"/>
    </row>
    <row r="23" spans="1:7" ht="38.25" x14ac:dyDescent="0.2">
      <c r="A23" s="6" t="s">
        <v>20</v>
      </c>
      <c r="B23" s="6" t="s">
        <v>108</v>
      </c>
      <c r="C23" s="5">
        <v>0</v>
      </c>
      <c r="D23" s="18"/>
      <c r="E23" s="5">
        <v>0</v>
      </c>
      <c r="F23" s="23"/>
      <c r="G23" s="2"/>
    </row>
    <row r="24" spans="1:7" s="13" customFormat="1" ht="38.25" x14ac:dyDescent="0.2">
      <c r="A24" s="10" t="s">
        <v>21</v>
      </c>
      <c r="B24" s="11" t="s">
        <v>22</v>
      </c>
      <c r="C24" s="14">
        <f>SUM(C18:C23)</f>
        <v>0</v>
      </c>
      <c r="D24" s="14">
        <f t="shared" ref="D24:F24" si="0">SUM(D18:D23)</f>
        <v>0</v>
      </c>
      <c r="E24" s="14">
        <f t="shared" si="0"/>
        <v>0</v>
      </c>
      <c r="F24" s="29">
        <f t="shared" si="0"/>
        <v>0</v>
      </c>
      <c r="G24" s="12"/>
    </row>
    <row r="25" spans="1:7" x14ac:dyDescent="0.2">
      <c r="A25" s="7" t="s">
        <v>23</v>
      </c>
      <c r="B25" s="7" t="s">
        <v>24</v>
      </c>
      <c r="C25" s="18"/>
      <c r="D25" s="18"/>
      <c r="E25" s="18"/>
      <c r="F25" s="28"/>
      <c r="G25" s="2"/>
    </row>
    <row r="26" spans="1:7" ht="25.5" x14ac:dyDescent="0.2">
      <c r="A26" s="6" t="s">
        <v>25</v>
      </c>
      <c r="B26" s="6" t="s">
        <v>26</v>
      </c>
      <c r="C26" s="5">
        <v>18900798.84</v>
      </c>
      <c r="D26" s="18"/>
      <c r="E26" s="5">
        <v>25319728.030000001</v>
      </c>
      <c r="F26" s="23"/>
      <c r="G26" s="2"/>
    </row>
    <row r="27" spans="1:7" x14ac:dyDescent="0.2">
      <c r="A27" s="6" t="s">
        <v>27</v>
      </c>
      <c r="B27" s="6" t="s">
        <v>28</v>
      </c>
      <c r="C27" s="5">
        <v>0</v>
      </c>
      <c r="D27" s="18"/>
      <c r="E27" s="5">
        <v>0</v>
      </c>
      <c r="F27" s="23"/>
      <c r="G27" s="2"/>
    </row>
    <row r="28" spans="1:7" x14ac:dyDescent="0.2">
      <c r="A28" s="6" t="s">
        <v>29</v>
      </c>
      <c r="B28" s="6" t="s">
        <v>30</v>
      </c>
      <c r="C28" s="5">
        <v>4200</v>
      </c>
      <c r="D28" s="18"/>
      <c r="E28" s="5">
        <v>21433.43</v>
      </c>
      <c r="F28" s="23"/>
      <c r="G28" s="2"/>
    </row>
    <row r="29" spans="1:7" x14ac:dyDescent="0.2">
      <c r="A29" s="6" t="s">
        <v>31</v>
      </c>
      <c r="B29" s="6" t="s">
        <v>32</v>
      </c>
      <c r="C29" s="5">
        <v>3500</v>
      </c>
      <c r="D29" s="18"/>
      <c r="E29" s="5">
        <v>5500</v>
      </c>
      <c r="F29" s="23"/>
      <c r="G29" s="2"/>
    </row>
    <row r="30" spans="1:7" ht="25.5" x14ac:dyDescent="0.2">
      <c r="A30" s="6" t="s">
        <v>33</v>
      </c>
      <c r="B30" s="6" t="s">
        <v>34</v>
      </c>
      <c r="C30" s="5">
        <v>0</v>
      </c>
      <c r="D30" s="18"/>
      <c r="E30" s="5">
        <v>0</v>
      </c>
      <c r="F30" s="23"/>
      <c r="G30" s="2"/>
    </row>
    <row r="31" spans="1:7" s="13" customFormat="1" x14ac:dyDescent="0.2">
      <c r="A31" s="10" t="s">
        <v>35</v>
      </c>
      <c r="B31" s="11" t="s">
        <v>36</v>
      </c>
      <c r="C31" s="14">
        <f>SUM(C26:C30)</f>
        <v>18908498.84</v>
      </c>
      <c r="D31" s="14">
        <f t="shared" ref="D31:F31" si="1">SUM(D26:D30)</f>
        <v>0</v>
      </c>
      <c r="E31" s="14">
        <f t="shared" si="1"/>
        <v>25346661.460000001</v>
      </c>
      <c r="F31" s="29">
        <f t="shared" si="1"/>
        <v>0</v>
      </c>
      <c r="G31" s="12"/>
    </row>
    <row r="32" spans="1:7" x14ac:dyDescent="0.2">
      <c r="A32" s="7" t="s">
        <v>37</v>
      </c>
      <c r="B32" s="7" t="s">
        <v>38</v>
      </c>
      <c r="C32" s="18"/>
      <c r="D32" s="18"/>
      <c r="E32" s="18"/>
      <c r="F32" s="28"/>
      <c r="G32" s="2"/>
    </row>
    <row r="33" spans="1:7" ht="38.25" x14ac:dyDescent="0.2">
      <c r="A33" s="6" t="s">
        <v>39</v>
      </c>
      <c r="B33" s="6" t="s">
        <v>40</v>
      </c>
      <c r="C33" s="5">
        <v>3448453.06</v>
      </c>
      <c r="D33" s="18"/>
      <c r="E33" s="5">
        <v>4794804.2</v>
      </c>
      <c r="F33" s="23"/>
      <c r="G33" s="2"/>
    </row>
    <row r="34" spans="1:7" ht="38.25" x14ac:dyDescent="0.2">
      <c r="A34" s="6" t="s">
        <v>41</v>
      </c>
      <c r="B34" s="6" t="s">
        <v>42</v>
      </c>
      <c r="C34" s="5">
        <v>2189000</v>
      </c>
      <c r="D34" s="18"/>
      <c r="E34" s="5">
        <v>7341076.21</v>
      </c>
      <c r="F34" s="23"/>
      <c r="G34" s="2"/>
    </row>
    <row r="35" spans="1:7" x14ac:dyDescent="0.2">
      <c r="A35" s="6" t="s">
        <v>43</v>
      </c>
      <c r="B35" s="6" t="s">
        <v>44</v>
      </c>
      <c r="C35" s="5">
        <v>0</v>
      </c>
      <c r="D35" s="18"/>
      <c r="E35" s="5">
        <v>1.45</v>
      </c>
      <c r="F35" s="23"/>
      <c r="G35" s="2"/>
    </row>
    <row r="36" spans="1:7" x14ac:dyDescent="0.2">
      <c r="A36" s="6" t="s">
        <v>45</v>
      </c>
      <c r="B36" s="6" t="s">
        <v>46</v>
      </c>
      <c r="C36" s="5">
        <v>0</v>
      </c>
      <c r="D36" s="18"/>
      <c r="E36" s="5">
        <v>0</v>
      </c>
      <c r="F36" s="23"/>
      <c r="G36" s="2"/>
    </row>
    <row r="37" spans="1:7" x14ac:dyDescent="0.2">
      <c r="A37" s="6" t="s">
        <v>47</v>
      </c>
      <c r="B37" s="6" t="s">
        <v>48</v>
      </c>
      <c r="C37" s="5">
        <v>579855</v>
      </c>
      <c r="D37" s="18"/>
      <c r="E37" s="5">
        <v>971947.11</v>
      </c>
      <c r="F37" s="23"/>
      <c r="G37" s="2"/>
    </row>
    <row r="38" spans="1:7" s="13" customFormat="1" x14ac:dyDescent="0.2">
      <c r="A38" s="10" t="s">
        <v>49</v>
      </c>
      <c r="B38" s="11" t="s">
        <v>50</v>
      </c>
      <c r="C38" s="14">
        <f>SUM(C33:C37)</f>
        <v>6217308.0600000005</v>
      </c>
      <c r="D38" s="14">
        <f t="shared" ref="D38:F38" si="2">SUM(D33:D37)</f>
        <v>0</v>
      </c>
      <c r="E38" s="14">
        <f t="shared" si="2"/>
        <v>13107828.969999999</v>
      </c>
      <c r="F38" s="29">
        <f t="shared" si="2"/>
        <v>0</v>
      </c>
      <c r="G38" s="12"/>
    </row>
    <row r="39" spans="1:7" x14ac:dyDescent="0.2">
      <c r="A39" s="7" t="s">
        <v>51</v>
      </c>
      <c r="B39" s="7" t="s">
        <v>52</v>
      </c>
      <c r="C39" s="18"/>
      <c r="D39" s="18"/>
      <c r="E39" s="18"/>
      <c r="F39" s="28"/>
      <c r="G39" s="2"/>
    </row>
    <row r="40" spans="1:7" x14ac:dyDescent="0.2">
      <c r="A40" s="6" t="s">
        <v>53</v>
      </c>
      <c r="B40" s="6" t="s">
        <v>54</v>
      </c>
      <c r="C40" s="5">
        <v>0</v>
      </c>
      <c r="D40" s="18"/>
      <c r="E40" s="5">
        <v>0</v>
      </c>
      <c r="F40" s="23"/>
      <c r="G40" s="2"/>
    </row>
    <row r="41" spans="1:7" x14ac:dyDescent="0.2">
      <c r="A41" s="6" t="s">
        <v>55</v>
      </c>
      <c r="B41" s="6" t="s">
        <v>56</v>
      </c>
      <c r="C41" s="5">
        <v>536400</v>
      </c>
      <c r="D41" s="18"/>
      <c r="E41" s="5">
        <v>784904.15</v>
      </c>
      <c r="F41" s="23"/>
      <c r="G41" s="2"/>
    </row>
    <row r="42" spans="1:7" x14ac:dyDescent="0.2">
      <c r="A42" s="9" t="s">
        <v>57</v>
      </c>
      <c r="B42" s="9" t="s">
        <v>58</v>
      </c>
      <c r="C42" s="8">
        <v>0</v>
      </c>
      <c r="D42" s="24"/>
      <c r="E42" s="8">
        <v>125</v>
      </c>
      <c r="F42" s="25"/>
      <c r="G42" s="2"/>
    </row>
    <row r="43" spans="1:7" ht="25.5" x14ac:dyDescent="0.2">
      <c r="A43" s="6" t="s">
        <v>60</v>
      </c>
      <c r="B43" s="6" t="s">
        <v>61</v>
      </c>
      <c r="C43" s="5">
        <v>0</v>
      </c>
      <c r="D43" s="18"/>
      <c r="E43" s="5">
        <v>0</v>
      </c>
      <c r="F43" s="23"/>
      <c r="G43" s="2"/>
    </row>
    <row r="44" spans="1:7" x14ac:dyDescent="0.2">
      <c r="A44" s="6" t="s">
        <v>62</v>
      </c>
      <c r="B44" s="6" t="s">
        <v>63</v>
      </c>
      <c r="C44" s="5">
        <v>0</v>
      </c>
      <c r="D44" s="18"/>
      <c r="E44" s="5">
        <v>0</v>
      </c>
      <c r="F44" s="23"/>
      <c r="G44" s="2"/>
    </row>
    <row r="45" spans="1:7" s="13" customFormat="1" x14ac:dyDescent="0.2">
      <c r="A45" s="10" t="s">
        <v>64</v>
      </c>
      <c r="B45" s="11" t="s">
        <v>65</v>
      </c>
      <c r="C45" s="14">
        <f>SUM(C40:C44)</f>
        <v>536400</v>
      </c>
      <c r="D45" s="14">
        <f t="shared" ref="D45:F45" si="3">SUM(D40:D44)</f>
        <v>0</v>
      </c>
      <c r="E45" s="14">
        <f t="shared" si="3"/>
        <v>785029.15</v>
      </c>
      <c r="F45" s="29">
        <f t="shared" si="3"/>
        <v>0</v>
      </c>
      <c r="G45" s="12"/>
    </row>
    <row r="46" spans="1:7" x14ac:dyDescent="0.2">
      <c r="A46" s="7" t="s">
        <v>66</v>
      </c>
      <c r="B46" s="7" t="s">
        <v>67</v>
      </c>
      <c r="C46" s="18"/>
      <c r="D46" s="18"/>
      <c r="E46" s="18"/>
      <c r="F46" s="28"/>
      <c r="G46" s="2"/>
    </row>
    <row r="47" spans="1:7" x14ac:dyDescent="0.2">
      <c r="A47" s="6" t="s">
        <v>68</v>
      </c>
      <c r="B47" s="6" t="s">
        <v>69</v>
      </c>
      <c r="C47" s="5">
        <v>0</v>
      </c>
      <c r="D47" s="18"/>
      <c r="E47" s="5">
        <v>0</v>
      </c>
      <c r="F47" s="23"/>
      <c r="G47" s="2"/>
    </row>
    <row r="48" spans="1:7" x14ac:dyDescent="0.2">
      <c r="A48" s="6" t="s">
        <v>70</v>
      </c>
      <c r="B48" s="6" t="s">
        <v>71</v>
      </c>
      <c r="C48" s="5">
        <v>0</v>
      </c>
      <c r="D48" s="18"/>
      <c r="E48" s="5">
        <v>0</v>
      </c>
      <c r="F48" s="23"/>
      <c r="G48" s="2"/>
    </row>
    <row r="49" spans="1:7" x14ac:dyDescent="0.2">
      <c r="A49" s="6" t="s">
        <v>72</v>
      </c>
      <c r="B49" s="6" t="s">
        <v>73</v>
      </c>
      <c r="C49" s="5">
        <v>0</v>
      </c>
      <c r="D49" s="18"/>
      <c r="E49" s="5">
        <v>0</v>
      </c>
      <c r="F49" s="23"/>
      <c r="G49" s="2"/>
    </row>
    <row r="50" spans="1:7" x14ac:dyDescent="0.2">
      <c r="A50" s="6" t="s">
        <v>74</v>
      </c>
      <c r="B50" s="6" t="s">
        <v>75</v>
      </c>
      <c r="C50" s="5">
        <v>0</v>
      </c>
      <c r="D50" s="18"/>
      <c r="E50" s="5">
        <v>0</v>
      </c>
      <c r="F50" s="23"/>
      <c r="G50" s="2"/>
    </row>
    <row r="51" spans="1:7" s="13" customFormat="1" x14ac:dyDescent="0.2">
      <c r="A51" s="10" t="s">
        <v>76</v>
      </c>
      <c r="B51" s="11" t="s">
        <v>77</v>
      </c>
      <c r="C51" s="14">
        <f>SUM(C47:C50)</f>
        <v>0</v>
      </c>
      <c r="D51" s="14">
        <f t="shared" ref="D51:F51" si="4">SUM(D47:D50)</f>
        <v>0</v>
      </c>
      <c r="E51" s="14">
        <f t="shared" si="4"/>
        <v>0</v>
      </c>
      <c r="F51" s="29">
        <f t="shared" si="4"/>
        <v>0</v>
      </c>
      <c r="G51" s="12"/>
    </row>
    <row r="52" spans="1:7" x14ac:dyDescent="0.2">
      <c r="A52" s="7" t="s">
        <v>78</v>
      </c>
      <c r="B52" s="7" t="s">
        <v>79</v>
      </c>
      <c r="C52" s="18"/>
      <c r="D52" s="18"/>
      <c r="E52" s="18"/>
      <c r="F52" s="28"/>
      <c r="G52" s="2"/>
    </row>
    <row r="53" spans="1:7" x14ac:dyDescent="0.2">
      <c r="A53" s="6" t="s">
        <v>80</v>
      </c>
      <c r="B53" s="6" t="s">
        <v>81</v>
      </c>
      <c r="C53" s="5">
        <v>0</v>
      </c>
      <c r="D53" s="18"/>
      <c r="E53" s="5">
        <v>0</v>
      </c>
      <c r="F53" s="23"/>
      <c r="G53" s="2"/>
    </row>
    <row r="54" spans="1:7" x14ac:dyDescent="0.2">
      <c r="A54" s="6" t="s">
        <v>82</v>
      </c>
      <c r="B54" s="6" t="s">
        <v>83</v>
      </c>
      <c r="C54" s="5">
        <v>0</v>
      </c>
      <c r="D54" s="18"/>
      <c r="E54" s="5">
        <v>0</v>
      </c>
      <c r="F54" s="23"/>
      <c r="G54" s="2"/>
    </row>
    <row r="55" spans="1:7" ht="25.5" x14ac:dyDescent="0.2">
      <c r="A55" s="6" t="s">
        <v>84</v>
      </c>
      <c r="B55" s="6" t="s">
        <v>85</v>
      </c>
      <c r="C55" s="5">
        <v>0</v>
      </c>
      <c r="D55" s="18"/>
      <c r="E55" s="5">
        <v>0</v>
      </c>
      <c r="F55" s="23"/>
      <c r="G55" s="2"/>
    </row>
    <row r="56" spans="1:7" x14ac:dyDescent="0.2">
      <c r="A56" s="6" t="s">
        <v>86</v>
      </c>
      <c r="B56" s="6" t="s">
        <v>87</v>
      </c>
      <c r="C56" s="5">
        <v>0</v>
      </c>
      <c r="D56" s="18"/>
      <c r="E56" s="5">
        <v>0</v>
      </c>
      <c r="F56" s="23"/>
      <c r="G56" s="2"/>
    </row>
    <row r="57" spans="1:7" s="13" customFormat="1" x14ac:dyDescent="0.2">
      <c r="A57" s="10" t="s">
        <v>88</v>
      </c>
      <c r="B57" s="11" t="s">
        <v>89</v>
      </c>
      <c r="C57" s="14">
        <f>SUM(C53:C56)</f>
        <v>0</v>
      </c>
      <c r="D57" s="14">
        <f t="shared" ref="D57:F57" si="5">SUM(D53:D56)</f>
        <v>0</v>
      </c>
      <c r="E57" s="14">
        <f t="shared" si="5"/>
        <v>0</v>
      </c>
      <c r="F57" s="29">
        <f t="shared" si="5"/>
        <v>0</v>
      </c>
      <c r="G57" s="12"/>
    </row>
    <row r="58" spans="1:7" x14ac:dyDescent="0.2">
      <c r="A58" s="7" t="s">
        <v>90</v>
      </c>
      <c r="B58" s="7" t="s">
        <v>91</v>
      </c>
      <c r="C58" s="18"/>
      <c r="D58" s="18"/>
      <c r="E58" s="18"/>
      <c r="F58" s="28"/>
      <c r="G58" s="2"/>
    </row>
    <row r="59" spans="1:7" x14ac:dyDescent="0.2">
      <c r="A59" s="6" t="s">
        <v>92</v>
      </c>
      <c r="B59" s="6" t="s">
        <v>93</v>
      </c>
      <c r="C59" s="5">
        <v>7083873</v>
      </c>
      <c r="D59" s="18"/>
      <c r="E59" s="5">
        <v>7083873</v>
      </c>
      <c r="F59" s="23"/>
      <c r="G59" s="2"/>
    </row>
    <row r="60" spans="1:7" s="13" customFormat="1" x14ac:dyDescent="0.2">
      <c r="A60" s="10" t="s">
        <v>94</v>
      </c>
      <c r="B60" s="11" t="s">
        <v>95</v>
      </c>
      <c r="C60" s="14">
        <f>SUM(C59)</f>
        <v>7083873</v>
      </c>
      <c r="D60" s="14">
        <f t="shared" ref="D60:F60" si="6">SUM(D59)</f>
        <v>0</v>
      </c>
      <c r="E60" s="14">
        <f t="shared" si="6"/>
        <v>7083873</v>
      </c>
      <c r="F60" s="29">
        <f t="shared" si="6"/>
        <v>0</v>
      </c>
      <c r="G60" s="12"/>
    </row>
    <row r="61" spans="1:7" x14ac:dyDescent="0.2">
      <c r="A61" s="7" t="s">
        <v>96</v>
      </c>
      <c r="B61" s="7" t="s">
        <v>97</v>
      </c>
      <c r="C61" s="18"/>
      <c r="D61" s="18"/>
      <c r="E61" s="18"/>
      <c r="F61" s="28"/>
      <c r="G61" s="2"/>
    </row>
    <row r="62" spans="1:7" x14ac:dyDescent="0.2">
      <c r="A62" s="6" t="s">
        <v>98</v>
      </c>
      <c r="B62" s="6" t="s">
        <v>99</v>
      </c>
      <c r="C62" s="5">
        <v>2205000</v>
      </c>
      <c r="D62" s="18"/>
      <c r="E62" s="5">
        <v>2682599.7400000002</v>
      </c>
      <c r="F62" s="23"/>
      <c r="G62" s="2"/>
    </row>
    <row r="63" spans="1:7" x14ac:dyDescent="0.2">
      <c r="A63" s="6" t="s">
        <v>100</v>
      </c>
      <c r="B63" s="6" t="s">
        <v>101</v>
      </c>
      <c r="C63" s="5">
        <v>800000</v>
      </c>
      <c r="D63" s="18"/>
      <c r="E63" s="5">
        <v>1026945.02</v>
      </c>
      <c r="F63" s="23"/>
      <c r="G63" s="2"/>
    </row>
    <row r="64" spans="1:7" s="13" customFormat="1" x14ac:dyDescent="0.2">
      <c r="A64" s="10" t="s">
        <v>102</v>
      </c>
      <c r="B64" s="11" t="s">
        <v>103</v>
      </c>
      <c r="C64" s="14">
        <f>SUM(C62:C63)</f>
        <v>3005000</v>
      </c>
      <c r="D64" s="14">
        <f t="shared" ref="D64:F64" si="7">SUM(D62:D63)</f>
        <v>0</v>
      </c>
      <c r="E64" s="14">
        <f t="shared" si="7"/>
        <v>3709544.7600000002</v>
      </c>
      <c r="F64" s="29">
        <f t="shared" si="7"/>
        <v>0</v>
      </c>
      <c r="G64" s="12"/>
    </row>
    <row r="65" spans="1:7" s="13" customFormat="1" x14ac:dyDescent="0.2">
      <c r="A65" s="53" t="s">
        <v>104</v>
      </c>
      <c r="B65" s="54"/>
      <c r="C65" s="14">
        <f>+C24+C31+C38+C45+C51+C57+C60+C64</f>
        <v>35751079.899999999</v>
      </c>
      <c r="D65" s="14">
        <f t="shared" ref="D65:E65" si="8">+D24+D31+D38+D45+D51+D57+D60+D64</f>
        <v>0</v>
      </c>
      <c r="E65" s="14">
        <f>+E24+E31+E38+E45+E51+E57+E60+E64</f>
        <v>50032937.339999996</v>
      </c>
      <c r="F65" s="30"/>
      <c r="G65" s="12"/>
    </row>
    <row r="66" spans="1:7" s="13" customFormat="1" x14ac:dyDescent="0.2">
      <c r="A66" s="55" t="s">
        <v>105</v>
      </c>
      <c r="B66" s="56"/>
      <c r="C66" s="26">
        <f>+C65+C13+C14+C15</f>
        <v>36739756.240000002</v>
      </c>
      <c r="D66" s="26">
        <f t="shared" ref="D66" si="9">+D65+D13+D14+D15</f>
        <v>0</v>
      </c>
      <c r="E66" s="26">
        <f>+E65+E13+E14+E15+E16</f>
        <v>54151621.679999992</v>
      </c>
      <c r="F66" s="27"/>
      <c r="G66" s="12"/>
    </row>
    <row r="67" spans="1:7" x14ac:dyDescent="0.2">
      <c r="A67" s="2"/>
      <c r="B67" s="2"/>
      <c r="C67" s="17"/>
      <c r="D67" s="17"/>
      <c r="E67" s="17"/>
      <c r="F67" s="17"/>
    </row>
    <row r="68" spans="1:7" x14ac:dyDescent="0.2">
      <c r="A68" s="41" t="s">
        <v>59</v>
      </c>
      <c r="B68" s="42"/>
      <c r="C68" s="42"/>
      <c r="D68" s="42"/>
      <c r="E68" s="42"/>
    </row>
    <row r="69" spans="1:7" x14ac:dyDescent="0.2">
      <c r="A69" s="41" t="s">
        <v>112</v>
      </c>
      <c r="B69" s="42"/>
      <c r="C69" s="42"/>
      <c r="D69" s="42"/>
      <c r="E69" s="42"/>
    </row>
  </sheetData>
  <mergeCells count="12">
    <mergeCell ref="A1:B1"/>
    <mergeCell ref="A2:B2"/>
    <mergeCell ref="A4:C5"/>
    <mergeCell ref="A7:B8"/>
    <mergeCell ref="A68:E68"/>
    <mergeCell ref="A65:B65"/>
    <mergeCell ref="A66:B66"/>
    <mergeCell ref="A69:E69"/>
    <mergeCell ref="A10:A12"/>
    <mergeCell ref="B10:B12"/>
    <mergeCell ref="C10:D11"/>
    <mergeCell ref="E10:F11"/>
  </mergeCells>
  <pageMargins left="0.7" right="0.7" top="0.75" bottom="0.75" header="0.3" footer="0.3"/>
  <pageSetup paperSize="9" scale="76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69"/>
  <sheetViews>
    <sheetView zoomScaleNormal="100" workbookViewId="0">
      <selection activeCell="J17" sqref="J17"/>
    </sheetView>
  </sheetViews>
  <sheetFormatPr defaultRowHeight="12.75" x14ac:dyDescent="0.2"/>
  <cols>
    <col min="1" max="1" width="9.42578125" style="1" bestFit="1" customWidth="1"/>
    <col min="2" max="2" width="75.7109375" style="1" customWidth="1"/>
    <col min="3" max="3" width="12.7109375" style="15" bestFit="1" customWidth="1"/>
    <col min="4" max="4" width="11.5703125" style="15" customWidth="1"/>
    <col min="5" max="16384" width="9.140625" style="1"/>
  </cols>
  <sheetData>
    <row r="1" spans="1:5" collapsed="1" x14ac:dyDescent="0.2">
      <c r="A1" s="51" t="s">
        <v>109</v>
      </c>
      <c r="B1" s="51"/>
    </row>
    <row r="2" spans="1:5" x14ac:dyDescent="0.2">
      <c r="A2" s="51" t="s">
        <v>110</v>
      </c>
      <c r="B2" s="51"/>
    </row>
    <row r="4" spans="1:5" x14ac:dyDescent="0.2">
      <c r="A4" s="52" t="s">
        <v>106</v>
      </c>
      <c r="B4" s="52"/>
      <c r="C4" s="52"/>
      <c r="D4" s="16" t="s">
        <v>0</v>
      </c>
    </row>
    <row r="5" spans="1:5" x14ac:dyDescent="0.2">
      <c r="A5" s="52"/>
      <c r="B5" s="52"/>
      <c r="C5" s="52"/>
    </row>
    <row r="7" spans="1:5" x14ac:dyDescent="0.2">
      <c r="A7" s="52" t="s">
        <v>114</v>
      </c>
      <c r="B7" s="52"/>
    </row>
    <row r="8" spans="1:5" x14ac:dyDescent="0.2">
      <c r="A8" s="52"/>
      <c r="B8" s="52"/>
    </row>
    <row r="9" spans="1:5" x14ac:dyDescent="0.2">
      <c r="A9" s="2"/>
      <c r="B9" s="2"/>
      <c r="C9" s="17"/>
      <c r="D9" s="17"/>
    </row>
    <row r="10" spans="1:5" x14ac:dyDescent="0.2">
      <c r="A10" s="59" t="s">
        <v>1</v>
      </c>
      <c r="B10" s="59" t="s">
        <v>2</v>
      </c>
      <c r="C10" s="61" t="s">
        <v>3</v>
      </c>
      <c r="D10" s="62"/>
      <c r="E10" s="2"/>
    </row>
    <row r="11" spans="1:5" x14ac:dyDescent="0.2">
      <c r="A11" s="60"/>
      <c r="B11" s="60"/>
      <c r="C11" s="62"/>
      <c r="D11" s="62"/>
      <c r="E11" s="2"/>
    </row>
    <row r="12" spans="1:5" ht="51" x14ac:dyDescent="0.2">
      <c r="A12" s="60"/>
      <c r="B12" s="60"/>
      <c r="C12" s="31"/>
      <c r="D12" s="32" t="s">
        <v>111</v>
      </c>
      <c r="E12" s="2"/>
    </row>
    <row r="13" spans="1:5" x14ac:dyDescent="0.2">
      <c r="A13" s="33"/>
      <c r="B13" s="34" t="s">
        <v>5</v>
      </c>
      <c r="C13" s="35">
        <v>408668</v>
      </c>
      <c r="D13" s="31"/>
      <c r="E13" s="2"/>
    </row>
    <row r="14" spans="1:5" x14ac:dyDescent="0.2">
      <c r="A14" s="33"/>
      <c r="B14" s="34" t="s">
        <v>6</v>
      </c>
      <c r="C14" s="35">
        <v>0</v>
      </c>
      <c r="D14" s="31"/>
      <c r="E14" s="2"/>
    </row>
    <row r="15" spans="1:5" x14ac:dyDescent="0.2">
      <c r="A15" s="33"/>
      <c r="B15" s="34" t="s">
        <v>7</v>
      </c>
      <c r="C15" s="35">
        <v>0</v>
      </c>
      <c r="D15" s="31"/>
      <c r="E15" s="2"/>
    </row>
    <row r="16" spans="1:5" x14ac:dyDescent="0.2">
      <c r="A16" s="33"/>
      <c r="B16" s="34" t="s">
        <v>8</v>
      </c>
      <c r="C16" s="36"/>
      <c r="D16" s="36"/>
      <c r="E16" s="2"/>
    </row>
    <row r="17" spans="1:5" x14ac:dyDescent="0.2">
      <c r="A17" s="37" t="s">
        <v>9</v>
      </c>
      <c r="B17" s="34" t="s">
        <v>10</v>
      </c>
      <c r="C17" s="31"/>
      <c r="D17" s="31"/>
      <c r="E17" s="2"/>
    </row>
    <row r="18" spans="1:5" x14ac:dyDescent="0.2">
      <c r="A18" s="38" t="s">
        <v>11</v>
      </c>
      <c r="B18" s="38" t="s">
        <v>12</v>
      </c>
      <c r="C18" s="35">
        <v>0</v>
      </c>
      <c r="D18" s="31"/>
      <c r="E18" s="2"/>
    </row>
    <row r="19" spans="1:5" x14ac:dyDescent="0.2">
      <c r="A19" s="38" t="s">
        <v>13</v>
      </c>
      <c r="B19" s="38" t="s">
        <v>14</v>
      </c>
      <c r="C19" s="31">
        <v>0</v>
      </c>
      <c r="D19" s="31"/>
      <c r="E19" s="2"/>
    </row>
    <row r="20" spans="1:5" ht="25.5" x14ac:dyDescent="0.2">
      <c r="A20" s="38" t="s">
        <v>15</v>
      </c>
      <c r="B20" s="38" t="s">
        <v>107</v>
      </c>
      <c r="C20" s="31">
        <v>0</v>
      </c>
      <c r="D20" s="31"/>
      <c r="E20" s="2"/>
    </row>
    <row r="21" spans="1:5" x14ac:dyDescent="0.2">
      <c r="A21" s="38" t="s">
        <v>16</v>
      </c>
      <c r="B21" s="38" t="s">
        <v>17</v>
      </c>
      <c r="C21" s="35">
        <v>0</v>
      </c>
      <c r="D21" s="31"/>
      <c r="E21" s="2"/>
    </row>
    <row r="22" spans="1:5" x14ac:dyDescent="0.2">
      <c r="A22" s="38" t="s">
        <v>18</v>
      </c>
      <c r="B22" s="38" t="s">
        <v>19</v>
      </c>
      <c r="C22" s="35">
        <v>0</v>
      </c>
      <c r="D22" s="31"/>
      <c r="E22" s="2"/>
    </row>
    <row r="23" spans="1:5" ht="25.5" x14ac:dyDescent="0.2">
      <c r="A23" s="38" t="s">
        <v>20</v>
      </c>
      <c r="B23" s="38" t="s">
        <v>108</v>
      </c>
      <c r="C23" s="35">
        <v>0</v>
      </c>
      <c r="D23" s="31"/>
      <c r="E23" s="2"/>
    </row>
    <row r="24" spans="1:5" s="13" customFormat="1" ht="25.5" x14ac:dyDescent="0.2">
      <c r="A24" s="39" t="s">
        <v>21</v>
      </c>
      <c r="B24" s="40" t="s">
        <v>22</v>
      </c>
      <c r="C24" s="29">
        <f>SUM(C18:C23)</f>
        <v>0</v>
      </c>
      <c r="D24" s="29">
        <f t="shared" ref="D24" si="0">SUM(D18:D23)</f>
        <v>0</v>
      </c>
      <c r="E24" s="12"/>
    </row>
    <row r="25" spans="1:5" x14ac:dyDescent="0.2">
      <c r="A25" s="37" t="s">
        <v>23</v>
      </c>
      <c r="B25" s="37" t="s">
        <v>24</v>
      </c>
      <c r="C25" s="31"/>
      <c r="D25" s="31"/>
      <c r="E25" s="2"/>
    </row>
    <row r="26" spans="1:5" x14ac:dyDescent="0.2">
      <c r="A26" s="38" t="s">
        <v>25</v>
      </c>
      <c r="B26" s="38" t="s">
        <v>26</v>
      </c>
      <c r="C26" s="35">
        <v>18932252.359999999</v>
      </c>
      <c r="D26" s="31"/>
      <c r="E26" s="2"/>
    </row>
    <row r="27" spans="1:5" x14ac:dyDescent="0.2">
      <c r="A27" s="38" t="s">
        <v>27</v>
      </c>
      <c r="B27" s="38" t="s">
        <v>28</v>
      </c>
      <c r="C27" s="35">
        <v>0</v>
      </c>
      <c r="D27" s="31"/>
      <c r="E27" s="2"/>
    </row>
    <row r="28" spans="1:5" x14ac:dyDescent="0.2">
      <c r="A28" s="38" t="s">
        <v>29</v>
      </c>
      <c r="B28" s="38" t="s">
        <v>30</v>
      </c>
      <c r="C28" s="35">
        <v>4200</v>
      </c>
      <c r="D28" s="31"/>
      <c r="E28" s="2"/>
    </row>
    <row r="29" spans="1:5" x14ac:dyDescent="0.2">
      <c r="A29" s="38" t="s">
        <v>31</v>
      </c>
      <c r="B29" s="38" t="s">
        <v>32</v>
      </c>
      <c r="C29" s="35">
        <v>3500</v>
      </c>
      <c r="D29" s="31"/>
      <c r="E29" s="2"/>
    </row>
    <row r="30" spans="1:5" x14ac:dyDescent="0.2">
      <c r="A30" s="38" t="s">
        <v>33</v>
      </c>
      <c r="B30" s="38" t="s">
        <v>34</v>
      </c>
      <c r="C30" s="35">
        <v>0</v>
      </c>
      <c r="D30" s="31"/>
      <c r="E30" s="2"/>
    </row>
    <row r="31" spans="1:5" s="13" customFormat="1" x14ac:dyDescent="0.2">
      <c r="A31" s="39" t="s">
        <v>35</v>
      </c>
      <c r="B31" s="40" t="s">
        <v>36</v>
      </c>
      <c r="C31" s="29">
        <f>SUM(C26:C30)</f>
        <v>18939952.359999999</v>
      </c>
      <c r="D31" s="29">
        <f t="shared" ref="D31" si="1">SUM(D26:D30)</f>
        <v>0</v>
      </c>
      <c r="E31" s="12"/>
    </row>
    <row r="32" spans="1:5" x14ac:dyDescent="0.2">
      <c r="A32" s="37" t="s">
        <v>37</v>
      </c>
      <c r="B32" s="37" t="s">
        <v>38</v>
      </c>
      <c r="C32" s="31"/>
      <c r="D32" s="31"/>
      <c r="E32" s="2"/>
    </row>
    <row r="33" spans="1:5" ht="25.5" x14ac:dyDescent="0.2">
      <c r="A33" s="38" t="s">
        <v>39</v>
      </c>
      <c r="B33" s="38" t="s">
        <v>40</v>
      </c>
      <c r="C33" s="35">
        <v>3448453.06</v>
      </c>
      <c r="D33" s="31"/>
      <c r="E33" s="2"/>
    </row>
    <row r="34" spans="1:5" ht="25.5" x14ac:dyDescent="0.2">
      <c r="A34" s="38" t="s">
        <v>41</v>
      </c>
      <c r="B34" s="38" t="s">
        <v>42</v>
      </c>
      <c r="C34" s="35">
        <v>2189000</v>
      </c>
      <c r="D34" s="31"/>
      <c r="E34" s="2"/>
    </row>
    <row r="35" spans="1:5" x14ac:dyDescent="0.2">
      <c r="A35" s="38" t="s">
        <v>43</v>
      </c>
      <c r="B35" s="38" t="s">
        <v>44</v>
      </c>
      <c r="C35" s="35">
        <v>0</v>
      </c>
      <c r="D35" s="31"/>
      <c r="E35" s="2"/>
    </row>
    <row r="36" spans="1:5" x14ac:dyDescent="0.2">
      <c r="A36" s="38" t="s">
        <v>45</v>
      </c>
      <c r="B36" s="38" t="s">
        <v>46</v>
      </c>
      <c r="C36" s="35">
        <v>0</v>
      </c>
      <c r="D36" s="31"/>
      <c r="E36" s="2"/>
    </row>
    <row r="37" spans="1:5" x14ac:dyDescent="0.2">
      <c r="A37" s="38" t="s">
        <v>47</v>
      </c>
      <c r="B37" s="38" t="s">
        <v>48</v>
      </c>
      <c r="C37" s="35">
        <v>579855</v>
      </c>
      <c r="D37" s="31"/>
      <c r="E37" s="2"/>
    </row>
    <row r="38" spans="1:5" s="13" customFormat="1" x14ac:dyDescent="0.2">
      <c r="A38" s="39" t="s">
        <v>49</v>
      </c>
      <c r="B38" s="40" t="s">
        <v>50</v>
      </c>
      <c r="C38" s="29">
        <f>SUM(C33:C37)</f>
        <v>6217308.0600000005</v>
      </c>
      <c r="D38" s="29">
        <f t="shared" ref="D38" si="2">SUM(D33:D37)</f>
        <v>0</v>
      </c>
      <c r="E38" s="12"/>
    </row>
    <row r="39" spans="1:5" x14ac:dyDescent="0.2">
      <c r="A39" s="37" t="s">
        <v>51</v>
      </c>
      <c r="B39" s="37" t="s">
        <v>52</v>
      </c>
      <c r="C39" s="31"/>
      <c r="D39" s="31"/>
      <c r="E39" s="2"/>
    </row>
    <row r="40" spans="1:5" x14ac:dyDescent="0.2">
      <c r="A40" s="38" t="s">
        <v>53</v>
      </c>
      <c r="B40" s="38" t="s">
        <v>54</v>
      </c>
      <c r="C40" s="35">
        <v>0</v>
      </c>
      <c r="D40" s="31"/>
      <c r="E40" s="2"/>
    </row>
    <row r="41" spans="1:5" x14ac:dyDescent="0.2">
      <c r="A41" s="38" t="s">
        <v>55</v>
      </c>
      <c r="B41" s="38" t="s">
        <v>56</v>
      </c>
      <c r="C41" s="35">
        <v>206400</v>
      </c>
      <c r="D41" s="31"/>
      <c r="E41" s="2"/>
    </row>
    <row r="42" spans="1:5" x14ac:dyDescent="0.2">
      <c r="A42" s="38" t="s">
        <v>57</v>
      </c>
      <c r="B42" s="38" t="s">
        <v>58</v>
      </c>
      <c r="C42" s="35">
        <v>0</v>
      </c>
      <c r="D42" s="31"/>
      <c r="E42" s="2"/>
    </row>
    <row r="43" spans="1:5" x14ac:dyDescent="0.2">
      <c r="A43" s="38" t="s">
        <v>60</v>
      </c>
      <c r="B43" s="38" t="s">
        <v>61</v>
      </c>
      <c r="C43" s="35">
        <v>0</v>
      </c>
      <c r="D43" s="31"/>
      <c r="E43" s="2"/>
    </row>
    <row r="44" spans="1:5" x14ac:dyDescent="0.2">
      <c r="A44" s="38" t="s">
        <v>62</v>
      </c>
      <c r="B44" s="38" t="s">
        <v>63</v>
      </c>
      <c r="C44" s="35">
        <v>0</v>
      </c>
      <c r="D44" s="31"/>
      <c r="E44" s="2"/>
    </row>
    <row r="45" spans="1:5" s="13" customFormat="1" x14ac:dyDescent="0.2">
      <c r="A45" s="39" t="s">
        <v>64</v>
      </c>
      <c r="B45" s="40" t="s">
        <v>65</v>
      </c>
      <c r="C45" s="29">
        <f>SUM(C40:C44)</f>
        <v>206400</v>
      </c>
      <c r="D45" s="29">
        <f t="shared" ref="D45" si="3">SUM(D40:D44)</f>
        <v>0</v>
      </c>
      <c r="E45" s="12"/>
    </row>
    <row r="46" spans="1:5" x14ac:dyDescent="0.2">
      <c r="A46" s="37" t="s">
        <v>66</v>
      </c>
      <c r="B46" s="37" t="s">
        <v>67</v>
      </c>
      <c r="C46" s="31"/>
      <c r="D46" s="31"/>
      <c r="E46" s="2"/>
    </row>
    <row r="47" spans="1:5" x14ac:dyDescent="0.2">
      <c r="A47" s="38" t="s">
        <v>68</v>
      </c>
      <c r="B47" s="38" t="s">
        <v>69</v>
      </c>
      <c r="C47" s="35">
        <v>0</v>
      </c>
      <c r="D47" s="31"/>
      <c r="E47" s="2"/>
    </row>
    <row r="48" spans="1:5" x14ac:dyDescent="0.2">
      <c r="A48" s="38" t="s">
        <v>70</v>
      </c>
      <c r="B48" s="38" t="s">
        <v>71</v>
      </c>
      <c r="C48" s="35">
        <v>0</v>
      </c>
      <c r="D48" s="31"/>
      <c r="E48" s="2"/>
    </row>
    <row r="49" spans="1:5" x14ac:dyDescent="0.2">
      <c r="A49" s="38" t="s">
        <v>72</v>
      </c>
      <c r="B49" s="38" t="s">
        <v>73</v>
      </c>
      <c r="C49" s="35">
        <v>0</v>
      </c>
      <c r="D49" s="31"/>
      <c r="E49" s="2"/>
    </row>
    <row r="50" spans="1:5" x14ac:dyDescent="0.2">
      <c r="A50" s="38" t="s">
        <v>74</v>
      </c>
      <c r="B50" s="38" t="s">
        <v>75</v>
      </c>
      <c r="C50" s="35">
        <v>0</v>
      </c>
      <c r="D50" s="31"/>
      <c r="E50" s="2"/>
    </row>
    <row r="51" spans="1:5" s="13" customFormat="1" x14ac:dyDescent="0.2">
      <c r="A51" s="39" t="s">
        <v>76</v>
      </c>
      <c r="B51" s="40" t="s">
        <v>77</v>
      </c>
      <c r="C51" s="29">
        <f>SUM(C47:C50)</f>
        <v>0</v>
      </c>
      <c r="D51" s="29">
        <f t="shared" ref="D51" si="4">SUM(D47:D50)</f>
        <v>0</v>
      </c>
      <c r="E51" s="12"/>
    </row>
    <row r="52" spans="1:5" x14ac:dyDescent="0.2">
      <c r="A52" s="37" t="s">
        <v>78</v>
      </c>
      <c r="B52" s="37" t="s">
        <v>79</v>
      </c>
      <c r="C52" s="31"/>
      <c r="D52" s="31"/>
      <c r="E52" s="2"/>
    </row>
    <row r="53" spans="1:5" x14ac:dyDescent="0.2">
      <c r="A53" s="38" t="s">
        <v>80</v>
      </c>
      <c r="B53" s="38" t="s">
        <v>81</v>
      </c>
      <c r="C53" s="35">
        <v>0</v>
      </c>
      <c r="D53" s="31"/>
      <c r="E53" s="2"/>
    </row>
    <row r="54" spans="1:5" x14ac:dyDescent="0.2">
      <c r="A54" s="38" t="s">
        <v>82</v>
      </c>
      <c r="B54" s="38" t="s">
        <v>83</v>
      </c>
      <c r="C54" s="35">
        <v>0</v>
      </c>
      <c r="D54" s="31"/>
      <c r="E54" s="2"/>
    </row>
    <row r="55" spans="1:5" x14ac:dyDescent="0.2">
      <c r="A55" s="38" t="s">
        <v>84</v>
      </c>
      <c r="B55" s="38" t="s">
        <v>85</v>
      </c>
      <c r="C55" s="35">
        <v>0</v>
      </c>
      <c r="D55" s="31"/>
      <c r="E55" s="2"/>
    </row>
    <row r="56" spans="1:5" x14ac:dyDescent="0.2">
      <c r="A56" s="38" t="s">
        <v>86</v>
      </c>
      <c r="B56" s="38" t="s">
        <v>87</v>
      </c>
      <c r="C56" s="35">
        <v>0</v>
      </c>
      <c r="D56" s="31"/>
      <c r="E56" s="2"/>
    </row>
    <row r="57" spans="1:5" s="13" customFormat="1" x14ac:dyDescent="0.2">
      <c r="A57" s="39" t="s">
        <v>88</v>
      </c>
      <c r="B57" s="40" t="s">
        <v>89</v>
      </c>
      <c r="C57" s="29">
        <f>SUM(C53:C56)</f>
        <v>0</v>
      </c>
      <c r="D57" s="29">
        <f t="shared" ref="D57" si="5">SUM(D53:D56)</f>
        <v>0</v>
      </c>
      <c r="E57" s="12"/>
    </row>
    <row r="58" spans="1:5" x14ac:dyDescent="0.2">
      <c r="A58" s="37" t="s">
        <v>90</v>
      </c>
      <c r="B58" s="37" t="s">
        <v>91</v>
      </c>
      <c r="C58" s="31"/>
      <c r="D58" s="31"/>
      <c r="E58" s="2"/>
    </row>
    <row r="59" spans="1:5" x14ac:dyDescent="0.2">
      <c r="A59" s="38" t="s">
        <v>92</v>
      </c>
      <c r="B59" s="38" t="s">
        <v>93</v>
      </c>
      <c r="C59" s="35">
        <v>7083873</v>
      </c>
      <c r="D59" s="31"/>
      <c r="E59" s="2"/>
    </row>
    <row r="60" spans="1:5" s="13" customFormat="1" x14ac:dyDescent="0.2">
      <c r="A60" s="39" t="s">
        <v>94</v>
      </c>
      <c r="B60" s="40" t="s">
        <v>95</v>
      </c>
      <c r="C60" s="29">
        <f>SUM(C59)</f>
        <v>7083873</v>
      </c>
      <c r="D60" s="29">
        <f t="shared" ref="D60" si="6">SUM(D59)</f>
        <v>0</v>
      </c>
      <c r="E60" s="12"/>
    </row>
    <row r="61" spans="1:5" x14ac:dyDescent="0.2">
      <c r="A61" s="37" t="s">
        <v>96</v>
      </c>
      <c r="B61" s="37" t="s">
        <v>97</v>
      </c>
      <c r="C61" s="31"/>
      <c r="D61" s="31"/>
      <c r="E61" s="2"/>
    </row>
    <row r="62" spans="1:5" x14ac:dyDescent="0.2">
      <c r="A62" s="38" t="s">
        <v>98</v>
      </c>
      <c r="B62" s="38" t="s">
        <v>99</v>
      </c>
      <c r="C62" s="35">
        <v>2205000</v>
      </c>
      <c r="D62" s="31"/>
      <c r="E62" s="2"/>
    </row>
    <row r="63" spans="1:5" x14ac:dyDescent="0.2">
      <c r="A63" s="38" t="s">
        <v>100</v>
      </c>
      <c r="B63" s="38" t="s">
        <v>101</v>
      </c>
      <c r="C63" s="35">
        <v>800000</v>
      </c>
      <c r="D63" s="31"/>
      <c r="E63" s="2"/>
    </row>
    <row r="64" spans="1:5" s="13" customFormat="1" x14ac:dyDescent="0.2">
      <c r="A64" s="39" t="s">
        <v>102</v>
      </c>
      <c r="B64" s="40" t="s">
        <v>103</v>
      </c>
      <c r="C64" s="29">
        <f>SUM(C62:C63)</f>
        <v>3005000</v>
      </c>
      <c r="D64" s="29">
        <f t="shared" ref="D64" si="7">SUM(D62:D63)</f>
        <v>0</v>
      </c>
      <c r="E64" s="12"/>
    </row>
    <row r="65" spans="1:5" s="13" customFormat="1" x14ac:dyDescent="0.2">
      <c r="A65" s="57" t="s">
        <v>104</v>
      </c>
      <c r="B65" s="58"/>
      <c r="C65" s="29">
        <f>+C24+C31+C38+C45+C51+C57+C60+C64</f>
        <v>35452533.420000002</v>
      </c>
      <c r="D65" s="29">
        <f t="shared" ref="D65" si="8">+D24+D31+D38+D45+D51+D57+D60+D64</f>
        <v>0</v>
      </c>
      <c r="E65" s="12"/>
    </row>
    <row r="66" spans="1:5" s="13" customFormat="1" x14ac:dyDescent="0.2">
      <c r="A66" s="57" t="s">
        <v>105</v>
      </c>
      <c r="B66" s="58"/>
      <c r="C66" s="29">
        <f>+C65+C13+C14+C15</f>
        <v>35861201.420000002</v>
      </c>
      <c r="D66" s="29">
        <f t="shared" ref="D66" si="9">+D65+D13+D14+D15</f>
        <v>0</v>
      </c>
      <c r="E66" s="12"/>
    </row>
    <row r="67" spans="1:5" x14ac:dyDescent="0.2">
      <c r="A67" s="2"/>
      <c r="B67" s="2"/>
      <c r="C67" s="17"/>
      <c r="D67" s="17"/>
    </row>
    <row r="68" spans="1:5" x14ac:dyDescent="0.2">
      <c r="A68" s="41" t="s">
        <v>59</v>
      </c>
      <c r="B68" s="42"/>
      <c r="C68" s="42"/>
      <c r="D68" s="42"/>
    </row>
    <row r="69" spans="1:5" x14ac:dyDescent="0.2">
      <c r="A69" s="41" t="s">
        <v>112</v>
      </c>
      <c r="B69" s="42"/>
      <c r="C69" s="42"/>
      <c r="D69" s="42"/>
    </row>
  </sheetData>
  <mergeCells count="11">
    <mergeCell ref="A65:B65"/>
    <mergeCell ref="A66:B66"/>
    <mergeCell ref="A68:D68"/>
    <mergeCell ref="A69:D69"/>
    <mergeCell ref="A1:B1"/>
    <mergeCell ref="A2:B2"/>
    <mergeCell ref="A4:C5"/>
    <mergeCell ref="A7:B8"/>
    <mergeCell ref="A10:A12"/>
    <mergeCell ref="B10:B12"/>
    <mergeCell ref="C10:D11"/>
  </mergeCells>
  <pageMargins left="0.74803149606299213" right="0.74803149606299213" top="0.98425196850393704" bottom="0.98425196850393704" header="0.51181102362204722" footer="0.51181102362204722"/>
  <pageSetup paperSize="9" scale="72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69"/>
  <sheetViews>
    <sheetView view="pageBreakPreview" zoomScaleNormal="100" zoomScaleSheetLayoutView="100" workbookViewId="0">
      <selection activeCell="J32" sqref="J32"/>
    </sheetView>
  </sheetViews>
  <sheetFormatPr defaultRowHeight="12.75" x14ac:dyDescent="0.2"/>
  <cols>
    <col min="1" max="1" width="9.42578125" style="1" bestFit="1" customWidth="1"/>
    <col min="2" max="2" width="75.7109375" style="1" customWidth="1"/>
    <col min="3" max="3" width="12.7109375" style="15" bestFit="1" customWidth="1"/>
    <col min="4" max="4" width="11.5703125" style="15" customWidth="1"/>
    <col min="5" max="16384" width="9.140625" style="1"/>
  </cols>
  <sheetData>
    <row r="1" spans="1:5" collapsed="1" x14ac:dyDescent="0.2">
      <c r="A1" s="51" t="s">
        <v>109</v>
      </c>
      <c r="B1" s="51"/>
    </row>
    <row r="2" spans="1:5" x14ac:dyDescent="0.2">
      <c r="A2" s="51" t="s">
        <v>110</v>
      </c>
      <c r="B2" s="51"/>
    </row>
    <row r="4" spans="1:5" x14ac:dyDescent="0.2">
      <c r="A4" s="52" t="s">
        <v>106</v>
      </c>
      <c r="B4" s="52"/>
      <c r="C4" s="52"/>
      <c r="D4" s="16" t="s">
        <v>0</v>
      </c>
    </row>
    <row r="5" spans="1:5" x14ac:dyDescent="0.2">
      <c r="A5" s="52"/>
      <c r="B5" s="52"/>
      <c r="C5" s="52"/>
    </row>
    <row r="7" spans="1:5" x14ac:dyDescent="0.2">
      <c r="A7" s="52" t="s">
        <v>115</v>
      </c>
      <c r="B7" s="52"/>
    </row>
    <row r="8" spans="1:5" x14ac:dyDescent="0.2">
      <c r="A8" s="52"/>
      <c r="B8" s="52"/>
    </row>
    <row r="9" spans="1:5" x14ac:dyDescent="0.2">
      <c r="A9" s="2"/>
      <c r="B9" s="2"/>
      <c r="C9" s="17"/>
      <c r="D9" s="17"/>
    </row>
    <row r="10" spans="1:5" x14ac:dyDescent="0.2">
      <c r="A10" s="59" t="s">
        <v>1</v>
      </c>
      <c r="B10" s="59" t="s">
        <v>2</v>
      </c>
      <c r="C10" s="61" t="s">
        <v>3</v>
      </c>
      <c r="D10" s="62"/>
      <c r="E10" s="2"/>
    </row>
    <row r="11" spans="1:5" x14ac:dyDescent="0.2">
      <c r="A11" s="60"/>
      <c r="B11" s="60"/>
      <c r="C11" s="62"/>
      <c r="D11" s="62"/>
      <c r="E11" s="2"/>
    </row>
    <row r="12" spans="1:5" ht="51" x14ac:dyDescent="0.2">
      <c r="A12" s="60"/>
      <c r="B12" s="60"/>
      <c r="C12" s="31"/>
      <c r="D12" s="32" t="s">
        <v>111</v>
      </c>
      <c r="E12" s="2"/>
    </row>
    <row r="13" spans="1:5" x14ac:dyDescent="0.2">
      <c r="A13" s="33"/>
      <c r="B13" s="34" t="s">
        <v>5</v>
      </c>
      <c r="C13" s="35">
        <v>408668</v>
      </c>
      <c r="D13" s="31"/>
      <c r="E13" s="2"/>
    </row>
    <row r="14" spans="1:5" x14ac:dyDescent="0.2">
      <c r="A14" s="33"/>
      <c r="B14" s="34" t="s">
        <v>6</v>
      </c>
      <c r="C14" s="35">
        <v>0</v>
      </c>
      <c r="D14" s="31"/>
      <c r="E14" s="2"/>
    </row>
    <row r="15" spans="1:5" x14ac:dyDescent="0.2">
      <c r="A15" s="33"/>
      <c r="B15" s="34" t="s">
        <v>7</v>
      </c>
      <c r="C15" s="35">
        <v>0</v>
      </c>
      <c r="D15" s="31"/>
      <c r="E15" s="2"/>
    </row>
    <row r="16" spans="1:5" x14ac:dyDescent="0.2">
      <c r="A16" s="33"/>
      <c r="B16" s="34" t="s">
        <v>8</v>
      </c>
      <c r="C16" s="36"/>
      <c r="D16" s="36"/>
      <c r="E16" s="2"/>
    </row>
    <row r="17" spans="1:5" x14ac:dyDescent="0.2">
      <c r="A17" s="37" t="s">
        <v>9</v>
      </c>
      <c r="B17" s="34" t="s">
        <v>10</v>
      </c>
      <c r="C17" s="31"/>
      <c r="D17" s="31"/>
      <c r="E17" s="2"/>
    </row>
    <row r="18" spans="1:5" x14ac:dyDescent="0.2">
      <c r="A18" s="38" t="s">
        <v>11</v>
      </c>
      <c r="B18" s="38" t="s">
        <v>12</v>
      </c>
      <c r="C18" s="35">
        <v>0</v>
      </c>
      <c r="D18" s="31"/>
      <c r="E18" s="2"/>
    </row>
    <row r="19" spans="1:5" x14ac:dyDescent="0.2">
      <c r="A19" s="38" t="s">
        <v>13</v>
      </c>
      <c r="B19" s="38" t="s">
        <v>14</v>
      </c>
      <c r="C19" s="31">
        <v>0</v>
      </c>
      <c r="D19" s="31"/>
      <c r="E19" s="2"/>
    </row>
    <row r="20" spans="1:5" ht="25.5" x14ac:dyDescent="0.2">
      <c r="A20" s="38" t="s">
        <v>15</v>
      </c>
      <c r="B20" s="38" t="s">
        <v>107</v>
      </c>
      <c r="C20" s="31">
        <v>0</v>
      </c>
      <c r="D20" s="31"/>
      <c r="E20" s="2"/>
    </row>
    <row r="21" spans="1:5" x14ac:dyDescent="0.2">
      <c r="A21" s="38" t="s">
        <v>16</v>
      </c>
      <c r="B21" s="38" t="s">
        <v>17</v>
      </c>
      <c r="C21" s="35">
        <v>0</v>
      </c>
      <c r="D21" s="31"/>
      <c r="E21" s="2"/>
    </row>
    <row r="22" spans="1:5" x14ac:dyDescent="0.2">
      <c r="A22" s="38" t="s">
        <v>18</v>
      </c>
      <c r="B22" s="38" t="s">
        <v>19</v>
      </c>
      <c r="C22" s="35">
        <v>0</v>
      </c>
      <c r="D22" s="31"/>
      <c r="E22" s="2"/>
    </row>
    <row r="23" spans="1:5" ht="25.5" x14ac:dyDescent="0.2">
      <c r="A23" s="38" t="s">
        <v>20</v>
      </c>
      <c r="B23" s="38" t="s">
        <v>108</v>
      </c>
      <c r="C23" s="35">
        <v>0</v>
      </c>
      <c r="D23" s="31"/>
      <c r="E23" s="2"/>
    </row>
    <row r="24" spans="1:5" s="13" customFormat="1" ht="25.5" x14ac:dyDescent="0.2">
      <c r="A24" s="39" t="s">
        <v>21</v>
      </c>
      <c r="B24" s="40" t="s">
        <v>22</v>
      </c>
      <c r="C24" s="29">
        <f>SUM(C18:C23)</f>
        <v>0</v>
      </c>
      <c r="D24" s="29">
        <f t="shared" ref="D24" si="0">SUM(D18:D23)</f>
        <v>0</v>
      </c>
      <c r="E24" s="12"/>
    </row>
    <row r="25" spans="1:5" x14ac:dyDescent="0.2">
      <c r="A25" s="37" t="s">
        <v>23</v>
      </c>
      <c r="B25" s="37" t="s">
        <v>24</v>
      </c>
      <c r="C25" s="31"/>
      <c r="D25" s="31"/>
      <c r="E25" s="2"/>
    </row>
    <row r="26" spans="1:5" x14ac:dyDescent="0.2">
      <c r="A26" s="38" t="s">
        <v>25</v>
      </c>
      <c r="B26" s="38" t="s">
        <v>26</v>
      </c>
      <c r="C26" s="35">
        <v>19053368.359999999</v>
      </c>
      <c r="D26" s="31"/>
      <c r="E26" s="2"/>
    </row>
    <row r="27" spans="1:5" x14ac:dyDescent="0.2">
      <c r="A27" s="38" t="s">
        <v>27</v>
      </c>
      <c r="B27" s="38" t="s">
        <v>28</v>
      </c>
      <c r="C27" s="35">
        <v>0</v>
      </c>
      <c r="D27" s="31"/>
      <c r="E27" s="2"/>
    </row>
    <row r="28" spans="1:5" x14ac:dyDescent="0.2">
      <c r="A28" s="38" t="s">
        <v>29</v>
      </c>
      <c r="B28" s="38" t="s">
        <v>30</v>
      </c>
      <c r="C28" s="35">
        <v>4200</v>
      </c>
      <c r="D28" s="31"/>
      <c r="E28" s="2"/>
    </row>
    <row r="29" spans="1:5" x14ac:dyDescent="0.2">
      <c r="A29" s="38" t="s">
        <v>31</v>
      </c>
      <c r="B29" s="38" t="s">
        <v>32</v>
      </c>
      <c r="C29" s="35">
        <v>3500</v>
      </c>
      <c r="D29" s="31"/>
      <c r="E29" s="2"/>
    </row>
    <row r="30" spans="1:5" x14ac:dyDescent="0.2">
      <c r="A30" s="38" t="s">
        <v>33</v>
      </c>
      <c r="B30" s="38" t="s">
        <v>34</v>
      </c>
      <c r="C30" s="35">
        <v>0</v>
      </c>
      <c r="D30" s="31"/>
      <c r="E30" s="2"/>
    </row>
    <row r="31" spans="1:5" s="13" customFormat="1" x14ac:dyDescent="0.2">
      <c r="A31" s="39" t="s">
        <v>35</v>
      </c>
      <c r="B31" s="40" t="s">
        <v>36</v>
      </c>
      <c r="C31" s="29">
        <f>SUM(C26:C30)</f>
        <v>19061068.359999999</v>
      </c>
      <c r="D31" s="29">
        <f t="shared" ref="D31" si="1">SUM(D26:D30)</f>
        <v>0</v>
      </c>
      <c r="E31" s="12"/>
    </row>
    <row r="32" spans="1:5" x14ac:dyDescent="0.2">
      <c r="A32" s="37" t="s">
        <v>37</v>
      </c>
      <c r="B32" s="37" t="s">
        <v>38</v>
      </c>
      <c r="C32" s="31"/>
      <c r="D32" s="31"/>
      <c r="E32" s="2"/>
    </row>
    <row r="33" spans="1:5" ht="25.5" x14ac:dyDescent="0.2">
      <c r="A33" s="38" t="s">
        <v>39</v>
      </c>
      <c r="B33" s="38" t="s">
        <v>40</v>
      </c>
      <c r="C33" s="35">
        <v>3448453.06</v>
      </c>
      <c r="D33" s="31"/>
      <c r="E33" s="2"/>
    </row>
    <row r="34" spans="1:5" ht="25.5" x14ac:dyDescent="0.2">
      <c r="A34" s="38" t="s">
        <v>41</v>
      </c>
      <c r="B34" s="38" t="s">
        <v>42</v>
      </c>
      <c r="C34" s="35">
        <v>2189000</v>
      </c>
      <c r="D34" s="31"/>
      <c r="E34" s="2"/>
    </row>
    <row r="35" spans="1:5" x14ac:dyDescent="0.2">
      <c r="A35" s="38" t="s">
        <v>43</v>
      </c>
      <c r="B35" s="38" t="s">
        <v>44</v>
      </c>
      <c r="C35" s="35">
        <v>0</v>
      </c>
      <c r="D35" s="31"/>
      <c r="E35" s="2"/>
    </row>
    <row r="36" spans="1:5" x14ac:dyDescent="0.2">
      <c r="A36" s="38" t="s">
        <v>45</v>
      </c>
      <c r="B36" s="38" t="s">
        <v>46</v>
      </c>
      <c r="C36" s="35">
        <v>0</v>
      </c>
      <c r="D36" s="31"/>
      <c r="E36" s="2"/>
    </row>
    <row r="37" spans="1:5" x14ac:dyDescent="0.2">
      <c r="A37" s="38" t="s">
        <v>47</v>
      </c>
      <c r="B37" s="38" t="s">
        <v>48</v>
      </c>
      <c r="C37" s="35">
        <v>579855</v>
      </c>
      <c r="D37" s="31"/>
      <c r="E37" s="2"/>
    </row>
    <row r="38" spans="1:5" s="13" customFormat="1" x14ac:dyDescent="0.2">
      <c r="A38" s="39" t="s">
        <v>49</v>
      </c>
      <c r="B38" s="40" t="s">
        <v>50</v>
      </c>
      <c r="C38" s="29">
        <f>SUM(C33:C37)</f>
        <v>6217308.0600000005</v>
      </c>
      <c r="D38" s="29">
        <f t="shared" ref="D38" si="2">SUM(D33:D37)</f>
        <v>0</v>
      </c>
      <c r="E38" s="12"/>
    </row>
    <row r="39" spans="1:5" x14ac:dyDescent="0.2">
      <c r="A39" s="37" t="s">
        <v>51</v>
      </c>
      <c r="B39" s="37" t="s">
        <v>52</v>
      </c>
      <c r="C39" s="31"/>
      <c r="D39" s="31"/>
      <c r="E39" s="2"/>
    </row>
    <row r="40" spans="1:5" x14ac:dyDescent="0.2">
      <c r="A40" s="38" t="s">
        <v>53</v>
      </c>
      <c r="B40" s="38" t="s">
        <v>54</v>
      </c>
      <c r="C40" s="35">
        <v>0</v>
      </c>
      <c r="D40" s="31"/>
      <c r="E40" s="2"/>
    </row>
    <row r="41" spans="1:5" x14ac:dyDescent="0.2">
      <c r="A41" s="38" t="s">
        <v>55</v>
      </c>
      <c r="B41" s="38" t="s">
        <v>56</v>
      </c>
      <c r="C41" s="35">
        <v>206400</v>
      </c>
      <c r="D41" s="31"/>
      <c r="E41" s="2"/>
    </row>
    <row r="42" spans="1:5" x14ac:dyDescent="0.2">
      <c r="A42" s="38" t="s">
        <v>57</v>
      </c>
      <c r="B42" s="38" t="s">
        <v>58</v>
      </c>
      <c r="C42" s="35">
        <v>0</v>
      </c>
      <c r="D42" s="31"/>
      <c r="E42" s="2"/>
    </row>
    <row r="43" spans="1:5" x14ac:dyDescent="0.2">
      <c r="A43" s="38" t="s">
        <v>60</v>
      </c>
      <c r="B43" s="38" t="s">
        <v>61</v>
      </c>
      <c r="C43" s="35">
        <v>0</v>
      </c>
      <c r="D43" s="31"/>
      <c r="E43" s="2"/>
    </row>
    <row r="44" spans="1:5" x14ac:dyDescent="0.2">
      <c r="A44" s="38" t="s">
        <v>62</v>
      </c>
      <c r="B44" s="38" t="s">
        <v>63</v>
      </c>
      <c r="C44" s="35">
        <v>0</v>
      </c>
      <c r="D44" s="31"/>
      <c r="E44" s="2"/>
    </row>
    <row r="45" spans="1:5" s="13" customFormat="1" x14ac:dyDescent="0.2">
      <c r="A45" s="39" t="s">
        <v>64</v>
      </c>
      <c r="B45" s="40" t="s">
        <v>65</v>
      </c>
      <c r="C45" s="29">
        <f>SUM(C40:C44)</f>
        <v>206400</v>
      </c>
      <c r="D45" s="29">
        <f t="shared" ref="D45" si="3">SUM(D40:D44)</f>
        <v>0</v>
      </c>
      <c r="E45" s="12"/>
    </row>
    <row r="46" spans="1:5" x14ac:dyDescent="0.2">
      <c r="A46" s="37" t="s">
        <v>66</v>
      </c>
      <c r="B46" s="37" t="s">
        <v>67</v>
      </c>
      <c r="C46" s="31"/>
      <c r="D46" s="31"/>
      <c r="E46" s="2"/>
    </row>
    <row r="47" spans="1:5" x14ac:dyDescent="0.2">
      <c r="A47" s="38" t="s">
        <v>68</v>
      </c>
      <c r="B47" s="38" t="s">
        <v>69</v>
      </c>
      <c r="C47" s="35">
        <v>0</v>
      </c>
      <c r="D47" s="31"/>
      <c r="E47" s="2"/>
    </row>
    <row r="48" spans="1:5" x14ac:dyDescent="0.2">
      <c r="A48" s="38" t="s">
        <v>70</v>
      </c>
      <c r="B48" s="38" t="s">
        <v>71</v>
      </c>
      <c r="C48" s="35">
        <v>0</v>
      </c>
      <c r="D48" s="31"/>
      <c r="E48" s="2"/>
    </row>
    <row r="49" spans="1:5" x14ac:dyDescent="0.2">
      <c r="A49" s="38" t="s">
        <v>72</v>
      </c>
      <c r="B49" s="38" t="s">
        <v>73</v>
      </c>
      <c r="C49" s="35">
        <v>0</v>
      </c>
      <c r="D49" s="31"/>
      <c r="E49" s="2"/>
    </row>
    <row r="50" spans="1:5" x14ac:dyDescent="0.2">
      <c r="A50" s="38" t="s">
        <v>74</v>
      </c>
      <c r="B50" s="38" t="s">
        <v>75</v>
      </c>
      <c r="C50" s="35">
        <v>0</v>
      </c>
      <c r="D50" s="31"/>
      <c r="E50" s="2"/>
    </row>
    <row r="51" spans="1:5" s="13" customFormat="1" x14ac:dyDescent="0.2">
      <c r="A51" s="39" t="s">
        <v>76</v>
      </c>
      <c r="B51" s="40" t="s">
        <v>77</v>
      </c>
      <c r="C51" s="29">
        <f>SUM(C47:C50)</f>
        <v>0</v>
      </c>
      <c r="D51" s="29">
        <f t="shared" ref="D51" si="4">SUM(D47:D50)</f>
        <v>0</v>
      </c>
      <c r="E51" s="12"/>
    </row>
    <row r="52" spans="1:5" x14ac:dyDescent="0.2">
      <c r="A52" s="37" t="s">
        <v>78</v>
      </c>
      <c r="B52" s="37" t="s">
        <v>79</v>
      </c>
      <c r="C52" s="31"/>
      <c r="D52" s="31"/>
      <c r="E52" s="2"/>
    </row>
    <row r="53" spans="1:5" x14ac:dyDescent="0.2">
      <c r="A53" s="38" t="s">
        <v>80</v>
      </c>
      <c r="B53" s="38" t="s">
        <v>81</v>
      </c>
      <c r="C53" s="35">
        <v>0</v>
      </c>
      <c r="D53" s="31"/>
      <c r="E53" s="2"/>
    </row>
    <row r="54" spans="1:5" x14ac:dyDescent="0.2">
      <c r="A54" s="38" t="s">
        <v>82</v>
      </c>
      <c r="B54" s="38" t="s">
        <v>83</v>
      </c>
      <c r="C54" s="35">
        <v>0</v>
      </c>
      <c r="D54" s="31"/>
      <c r="E54" s="2"/>
    </row>
    <row r="55" spans="1:5" x14ac:dyDescent="0.2">
      <c r="A55" s="38" t="s">
        <v>84</v>
      </c>
      <c r="B55" s="38" t="s">
        <v>85</v>
      </c>
      <c r="C55" s="35">
        <v>0</v>
      </c>
      <c r="D55" s="31"/>
      <c r="E55" s="2"/>
    </row>
    <row r="56" spans="1:5" x14ac:dyDescent="0.2">
      <c r="A56" s="38" t="s">
        <v>86</v>
      </c>
      <c r="B56" s="38" t="s">
        <v>87</v>
      </c>
      <c r="C56" s="35">
        <v>0</v>
      </c>
      <c r="D56" s="31"/>
      <c r="E56" s="2"/>
    </row>
    <row r="57" spans="1:5" s="13" customFormat="1" x14ac:dyDescent="0.2">
      <c r="A57" s="39" t="s">
        <v>88</v>
      </c>
      <c r="B57" s="40" t="s">
        <v>89</v>
      </c>
      <c r="C57" s="29">
        <f>SUM(C53:C56)</f>
        <v>0</v>
      </c>
      <c r="D57" s="29">
        <f t="shared" ref="D57" si="5">SUM(D53:D56)</f>
        <v>0</v>
      </c>
      <c r="E57" s="12"/>
    </row>
    <row r="58" spans="1:5" x14ac:dyDescent="0.2">
      <c r="A58" s="37" t="s">
        <v>90</v>
      </c>
      <c r="B58" s="37" t="s">
        <v>91</v>
      </c>
      <c r="C58" s="31"/>
      <c r="D58" s="31"/>
      <c r="E58" s="2"/>
    </row>
    <row r="59" spans="1:5" x14ac:dyDescent="0.2">
      <c r="A59" s="38" t="s">
        <v>92</v>
      </c>
      <c r="B59" s="38" t="s">
        <v>93</v>
      </c>
      <c r="C59" s="35">
        <v>7083873</v>
      </c>
      <c r="D59" s="31"/>
      <c r="E59" s="2"/>
    </row>
    <row r="60" spans="1:5" s="13" customFormat="1" x14ac:dyDescent="0.2">
      <c r="A60" s="39" t="s">
        <v>94</v>
      </c>
      <c r="B60" s="40" t="s">
        <v>95</v>
      </c>
      <c r="C60" s="29">
        <f>SUM(C59)</f>
        <v>7083873</v>
      </c>
      <c r="D60" s="29">
        <f t="shared" ref="D60" si="6">SUM(D59)</f>
        <v>0</v>
      </c>
      <c r="E60" s="12"/>
    </row>
    <row r="61" spans="1:5" x14ac:dyDescent="0.2">
      <c r="A61" s="37" t="s">
        <v>96</v>
      </c>
      <c r="B61" s="37" t="s">
        <v>97</v>
      </c>
      <c r="C61" s="31"/>
      <c r="D61" s="31"/>
      <c r="E61" s="2"/>
    </row>
    <row r="62" spans="1:5" x14ac:dyDescent="0.2">
      <c r="A62" s="38" t="s">
        <v>98</v>
      </c>
      <c r="B62" s="38" t="s">
        <v>99</v>
      </c>
      <c r="C62" s="35">
        <v>2205000</v>
      </c>
      <c r="D62" s="31"/>
      <c r="E62" s="2"/>
    </row>
    <row r="63" spans="1:5" x14ac:dyDescent="0.2">
      <c r="A63" s="38" t="s">
        <v>100</v>
      </c>
      <c r="B63" s="38" t="s">
        <v>101</v>
      </c>
      <c r="C63" s="35">
        <v>800000</v>
      </c>
      <c r="D63" s="31"/>
      <c r="E63" s="2"/>
    </row>
    <row r="64" spans="1:5" s="13" customFormat="1" x14ac:dyDescent="0.2">
      <c r="A64" s="39" t="s">
        <v>102</v>
      </c>
      <c r="B64" s="40" t="s">
        <v>103</v>
      </c>
      <c r="C64" s="29">
        <f>SUM(C62:C63)</f>
        <v>3005000</v>
      </c>
      <c r="D64" s="29">
        <f t="shared" ref="D64" si="7">SUM(D62:D63)</f>
        <v>0</v>
      </c>
      <c r="E64" s="12"/>
    </row>
    <row r="65" spans="1:5" s="13" customFormat="1" x14ac:dyDescent="0.2">
      <c r="A65" s="57" t="s">
        <v>104</v>
      </c>
      <c r="B65" s="58"/>
      <c r="C65" s="29">
        <f>+C24+C31+C38+C45+C51+C57+C60+C64</f>
        <v>35573649.420000002</v>
      </c>
      <c r="D65" s="29">
        <f t="shared" ref="D65" si="8">+D24+D31+D38+D45+D51+D57+D60+D64</f>
        <v>0</v>
      </c>
      <c r="E65" s="12"/>
    </row>
    <row r="66" spans="1:5" s="13" customFormat="1" x14ac:dyDescent="0.2">
      <c r="A66" s="57" t="s">
        <v>105</v>
      </c>
      <c r="B66" s="58"/>
      <c r="C66" s="29">
        <f>+C65+C13+C14+C15</f>
        <v>35982317.420000002</v>
      </c>
      <c r="D66" s="29">
        <f t="shared" ref="D66" si="9">+D65+D13+D14+D15</f>
        <v>0</v>
      </c>
      <c r="E66" s="12"/>
    </row>
    <row r="67" spans="1:5" x14ac:dyDescent="0.2">
      <c r="A67" s="2"/>
      <c r="B67" s="2"/>
      <c r="C67" s="17"/>
      <c r="D67" s="17"/>
    </row>
    <row r="68" spans="1:5" x14ac:dyDescent="0.2">
      <c r="A68" s="41" t="s">
        <v>59</v>
      </c>
      <c r="B68" s="42"/>
      <c r="C68" s="42"/>
      <c r="D68" s="42"/>
    </row>
    <row r="69" spans="1:5" x14ac:dyDescent="0.2">
      <c r="A69" s="41" t="s">
        <v>112</v>
      </c>
      <c r="B69" s="42"/>
      <c r="C69" s="42"/>
      <c r="D69" s="42"/>
    </row>
  </sheetData>
  <mergeCells count="11">
    <mergeCell ref="A65:B65"/>
    <mergeCell ref="A66:B66"/>
    <mergeCell ref="A68:D68"/>
    <mergeCell ref="A69:D69"/>
    <mergeCell ref="A1:B1"/>
    <mergeCell ref="A2:B2"/>
    <mergeCell ref="A4:C5"/>
    <mergeCell ref="A7:B8"/>
    <mergeCell ref="A10:A12"/>
    <mergeCell ref="B10:B12"/>
    <mergeCell ref="C10:D11"/>
  </mergeCells>
  <pageMargins left="0.74803149606299213" right="0.74803149606299213" top="0.98425196850393704" bottom="0.98425196850393704" header="0.51181102362204722" footer="0.51181102362204722"/>
  <pageSetup paperSize="9" scale="72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2017</vt:lpstr>
      <vt:lpstr>2018</vt:lpstr>
      <vt:lpstr>2019</vt:lpstr>
      <vt:lpstr>'2017'!Area_stampa</vt:lpstr>
      <vt:lpstr>'2018'!Area_stampa</vt:lpstr>
      <vt:lpstr>'2019'!Area_stampa</vt:lpstr>
      <vt:lpstr>'2017'!Titoli_stampa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Lupato</dc:creator>
  <cp:lastModifiedBy>RG</cp:lastModifiedBy>
  <cp:lastPrinted>2017-09-12T10:28:56Z</cp:lastPrinted>
  <dcterms:created xsi:type="dcterms:W3CDTF">2017-07-26T09:54:57Z</dcterms:created>
  <dcterms:modified xsi:type="dcterms:W3CDTF">2017-09-12T13:11:32Z</dcterms:modified>
</cp:coreProperties>
</file>